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drawings/drawing7.xml" ContentType="application/vnd.openxmlformats-officedocument.drawing+xml"/>
  <Override PartName="/xl/tables/table6.xml" ContentType="application/vnd.openxmlformats-officedocument.spreadsheetml.tab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defaultThemeVersion="166925"/>
  <xr:revisionPtr revIDLastSave="5" documentId="13_ncr:1_{B76025CA-F4E1-4120-8DC6-C99916979E05}" xr6:coauthVersionLast="47" xr6:coauthVersionMax="47" xr10:uidLastSave="{7B7926D0-C38A-4849-B4A1-3876548A9A3B}"/>
  <bookViews>
    <workbookView xWindow="1536" yWindow="1536" windowWidth="23040" windowHeight="14424" tabRatio="903" xr2:uid="{00000000-000D-0000-FFFF-FFFF00000000}"/>
  </bookViews>
  <sheets>
    <sheet name="Exempel" sheetId="48" r:id="rId1"/>
    <sheet name="Inbyggda villkor" sheetId="44" r:id="rId2"/>
    <sheet name="Inbyggda villkor (F)" sheetId="45" r:id="rId3"/>
    <sheet name="Hitta värden" sheetId="31" r:id="rId4"/>
    <sheet name="Hitta värden (F)" sheetId="43" r:id="rId5"/>
    <sheet name="Dubbletter" sheetId="3" r:id="rId6"/>
    <sheet name="Dubbletter (F)" sheetId="42" r:id="rId7"/>
    <sheet name="Namnlista dubblett" sheetId="40" r:id="rId8"/>
    <sheet name="Namnlista dubblett (F)" sheetId="49" r:id="rId9"/>
    <sheet name="Filter" sheetId="46" r:id="rId10"/>
    <sheet name="Filter (F)" sheetId="6" r:id="rId11"/>
    <sheet name="Negativa" sheetId="29" r:id="rId12"/>
    <sheet name="Negativa (F)" sheetId="47" r:id="rId13"/>
    <sheet name="Datastaplar" sheetId="28" r:id="rId14"/>
    <sheet name="Datastaplar (F)" sheetId="21" r:id="rId15"/>
    <sheet name="Färgskala" sheetId="38" r:id="rId16"/>
    <sheet name="Färgskala (F)" sheetId="39" r:id="rId17"/>
    <sheet name="Ikoner" sheetId="34" r:id="rId18"/>
    <sheet name="Ikoner (F)" sheetId="35" r:id="rId19"/>
    <sheet name="Datastapel mål" sheetId="8" r:id="rId20"/>
    <sheet name="Datastapel mål (F)" sheetId="10" r:id="rId21"/>
  </sheets>
  <definedNames>
    <definedName name="_xlnm._FilterDatabase" localSheetId="17" hidden="1">Ikoner!#REF!</definedName>
    <definedName name="_xlnm._FilterDatabase" localSheetId="18" hidden="1">'Ikoner (F)'!#REF!</definedName>
    <definedName name="_xlnm._FilterDatabase" localSheetId="1" hidden="1">'Inbyggda villkor'!$A$6:$A$220</definedName>
    <definedName name="_xlnm._FilterDatabase" localSheetId="2" hidden="1">'Inbyggda villkor (F)'!$A$6:$A$220</definedName>
    <definedName name="_xlnm._FilterDatabase" localSheetId="7" hidden="1">'Namnlista dubblett'!$A$1:$E$385</definedName>
    <definedName name="_xlnm._FilterDatabase" localSheetId="8" hidden="1">'Namnlista dubblett (F)'!$A$1:$E$385</definedName>
    <definedName name="_xlnm._FilterDatabase" localSheetId="11" hidden="1">Negativa!$B$7:$C$133</definedName>
    <definedName name="_xlnm._FilterDatabase" localSheetId="12" hidden="1">'Negativa (F)'!$B$7:$C$133</definedName>
    <definedName name="_xlnm.Extract" localSheetId="17">Ikoner!#REF!</definedName>
    <definedName name="_xlnm.Extract" localSheetId="18">'Ikoner (F)'!#REF!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49" l="1"/>
  <c r="E4" i="49"/>
  <c r="E5" i="49"/>
  <c r="E6" i="49"/>
  <c r="E7" i="49"/>
  <c r="E8" i="49"/>
  <c r="E9" i="49"/>
  <c r="E10" i="49"/>
  <c r="E11" i="49"/>
  <c r="E12" i="49"/>
  <c r="E13" i="49"/>
  <c r="E14" i="49"/>
  <c r="E15" i="49"/>
  <c r="E16" i="49"/>
  <c r="E17" i="49"/>
  <c r="E18" i="49"/>
  <c r="E19" i="49"/>
  <c r="E20" i="49"/>
  <c r="E21" i="49"/>
  <c r="E22" i="49"/>
  <c r="E23" i="49"/>
  <c r="E24" i="49"/>
  <c r="E25" i="49"/>
  <c r="E26" i="49"/>
  <c r="E27" i="49"/>
  <c r="E28" i="49"/>
  <c r="E29" i="49"/>
  <c r="E30" i="49"/>
  <c r="E31" i="49"/>
  <c r="E32" i="49"/>
  <c r="E33" i="49"/>
  <c r="E34" i="49"/>
  <c r="E35" i="49"/>
  <c r="E36" i="49"/>
  <c r="E37" i="49"/>
  <c r="E38" i="49"/>
  <c r="E39" i="49"/>
  <c r="E40" i="49"/>
  <c r="E41" i="49"/>
  <c r="E42" i="49"/>
  <c r="E43" i="49"/>
  <c r="E44" i="49"/>
  <c r="E45" i="49"/>
  <c r="E46" i="49"/>
  <c r="E47" i="49"/>
  <c r="E48" i="49"/>
  <c r="E49" i="49"/>
  <c r="E50" i="49"/>
  <c r="E51" i="49"/>
  <c r="E52" i="49"/>
  <c r="E53" i="49"/>
  <c r="E54" i="49"/>
  <c r="E55" i="49"/>
  <c r="E56" i="49"/>
  <c r="E57" i="49"/>
  <c r="E58" i="49"/>
  <c r="E59" i="49"/>
  <c r="E60" i="49"/>
  <c r="E61" i="49"/>
  <c r="E62" i="49"/>
  <c r="E63" i="49"/>
  <c r="E64" i="49"/>
  <c r="E65" i="49"/>
  <c r="E66" i="49"/>
  <c r="E67" i="49"/>
  <c r="E68" i="49"/>
  <c r="E69" i="49"/>
  <c r="E70" i="49"/>
  <c r="E71" i="49"/>
  <c r="E72" i="49"/>
  <c r="E73" i="49"/>
  <c r="E74" i="49"/>
  <c r="E75" i="49"/>
  <c r="E76" i="49"/>
  <c r="E77" i="49"/>
  <c r="E78" i="49"/>
  <c r="E79" i="49"/>
  <c r="E80" i="49"/>
  <c r="E81" i="49"/>
  <c r="E82" i="49"/>
  <c r="E83" i="49"/>
  <c r="E84" i="49"/>
  <c r="E85" i="49"/>
  <c r="E86" i="49"/>
  <c r="E87" i="49"/>
  <c r="E88" i="49"/>
  <c r="E89" i="49"/>
  <c r="E90" i="49"/>
  <c r="E91" i="49"/>
  <c r="E92" i="49"/>
  <c r="E93" i="49"/>
  <c r="E94" i="49"/>
  <c r="E95" i="49"/>
  <c r="E96" i="49"/>
  <c r="E97" i="49"/>
  <c r="E98" i="49"/>
  <c r="E99" i="49"/>
  <c r="E100" i="49"/>
  <c r="E101" i="49"/>
  <c r="E102" i="49"/>
  <c r="E103" i="49"/>
  <c r="E104" i="49"/>
  <c r="E105" i="49"/>
  <c r="E106" i="49"/>
  <c r="E107" i="49"/>
  <c r="E108" i="49"/>
  <c r="E109" i="49"/>
  <c r="E110" i="49"/>
  <c r="E111" i="49"/>
  <c r="E112" i="49"/>
  <c r="E113" i="49"/>
  <c r="E114" i="49"/>
  <c r="E115" i="49"/>
  <c r="E116" i="49"/>
  <c r="E117" i="49"/>
  <c r="E118" i="49"/>
  <c r="E119" i="49"/>
  <c r="E120" i="49"/>
  <c r="E121" i="49"/>
  <c r="E122" i="49"/>
  <c r="E123" i="49"/>
  <c r="E124" i="49"/>
  <c r="E125" i="49"/>
  <c r="E126" i="49"/>
  <c r="E127" i="49"/>
  <c r="E128" i="49"/>
  <c r="E129" i="49"/>
  <c r="E130" i="49"/>
  <c r="E131" i="49"/>
  <c r="E132" i="49"/>
  <c r="E133" i="49"/>
  <c r="E134" i="49"/>
  <c r="E135" i="49"/>
  <c r="E136" i="49"/>
  <c r="E137" i="49"/>
  <c r="E138" i="49"/>
  <c r="E139" i="49"/>
  <c r="E140" i="49"/>
  <c r="E141" i="49"/>
  <c r="E142" i="49"/>
  <c r="E143" i="49"/>
  <c r="E144" i="49"/>
  <c r="E145" i="49"/>
  <c r="E146" i="49"/>
  <c r="E147" i="49"/>
  <c r="E148" i="49"/>
  <c r="E149" i="49"/>
  <c r="E150" i="49"/>
  <c r="E151" i="49"/>
  <c r="E152" i="49"/>
  <c r="E153" i="49"/>
  <c r="E154" i="49"/>
  <c r="E155" i="49"/>
  <c r="E156" i="49"/>
  <c r="E157" i="49"/>
  <c r="E158" i="49"/>
  <c r="E159" i="49"/>
  <c r="E160" i="49"/>
  <c r="E161" i="49"/>
  <c r="E162" i="49"/>
  <c r="E163" i="49"/>
  <c r="E164" i="49"/>
  <c r="E165" i="49"/>
  <c r="E166" i="49"/>
  <c r="E167" i="49"/>
  <c r="E168" i="49"/>
  <c r="E169" i="49"/>
  <c r="E170" i="49"/>
  <c r="E171" i="49"/>
  <c r="E172" i="49"/>
  <c r="E173" i="49"/>
  <c r="E174" i="49"/>
  <c r="E175" i="49"/>
  <c r="E176" i="49"/>
  <c r="E177" i="49"/>
  <c r="E178" i="49"/>
  <c r="E179" i="49"/>
  <c r="E180" i="49"/>
  <c r="E181" i="49"/>
  <c r="E182" i="49"/>
  <c r="E183" i="49"/>
  <c r="E184" i="49"/>
  <c r="E185" i="49"/>
  <c r="E186" i="49"/>
  <c r="E187" i="49"/>
  <c r="E188" i="49"/>
  <c r="E189" i="49"/>
  <c r="E190" i="49"/>
  <c r="E191" i="49"/>
  <c r="E192" i="49"/>
  <c r="E193" i="49"/>
  <c r="E194" i="49"/>
  <c r="E195" i="49"/>
  <c r="E196" i="49"/>
  <c r="E197" i="49"/>
  <c r="E198" i="49"/>
  <c r="E199" i="49"/>
  <c r="E200" i="49"/>
  <c r="E201" i="49"/>
  <c r="E202" i="49"/>
  <c r="E203" i="49"/>
  <c r="E204" i="49"/>
  <c r="E205" i="49"/>
  <c r="E206" i="49"/>
  <c r="E207" i="49"/>
  <c r="E208" i="49"/>
  <c r="E209" i="49"/>
  <c r="E210" i="49"/>
  <c r="E211" i="49"/>
  <c r="E212" i="49"/>
  <c r="E213" i="49"/>
  <c r="E214" i="49"/>
  <c r="E215" i="49"/>
  <c r="E216" i="49"/>
  <c r="E217" i="49"/>
  <c r="E218" i="49"/>
  <c r="E219" i="49"/>
  <c r="E220" i="49"/>
  <c r="E221" i="49"/>
  <c r="E222" i="49"/>
  <c r="E223" i="49"/>
  <c r="E224" i="49"/>
  <c r="E225" i="49"/>
  <c r="E226" i="49"/>
  <c r="E227" i="49"/>
  <c r="E228" i="49"/>
  <c r="E229" i="49"/>
  <c r="E230" i="49"/>
  <c r="E231" i="49"/>
  <c r="E232" i="49"/>
  <c r="E233" i="49"/>
  <c r="E234" i="49"/>
  <c r="E235" i="49"/>
  <c r="E236" i="49"/>
  <c r="E237" i="49"/>
  <c r="E238" i="49"/>
  <c r="E239" i="49"/>
  <c r="E240" i="49"/>
  <c r="E241" i="49"/>
  <c r="E242" i="49"/>
  <c r="E243" i="49"/>
  <c r="E244" i="49"/>
  <c r="E245" i="49"/>
  <c r="E246" i="49"/>
  <c r="E247" i="49"/>
  <c r="E248" i="49"/>
  <c r="E249" i="49"/>
  <c r="E250" i="49"/>
  <c r="E251" i="49"/>
  <c r="E252" i="49"/>
  <c r="E253" i="49"/>
  <c r="E254" i="49"/>
  <c r="E255" i="49"/>
  <c r="E256" i="49"/>
  <c r="E257" i="49"/>
  <c r="E258" i="49"/>
  <c r="E259" i="49"/>
  <c r="E260" i="49"/>
  <c r="E261" i="49"/>
  <c r="E262" i="49"/>
  <c r="E263" i="49"/>
  <c r="E264" i="49"/>
  <c r="E265" i="49"/>
  <c r="E266" i="49"/>
  <c r="E267" i="49"/>
  <c r="E268" i="49"/>
  <c r="E269" i="49"/>
  <c r="E270" i="49"/>
  <c r="E271" i="49"/>
  <c r="E272" i="49"/>
  <c r="E273" i="49"/>
  <c r="E274" i="49"/>
  <c r="E275" i="49"/>
  <c r="E276" i="49"/>
  <c r="E277" i="49"/>
  <c r="E278" i="49"/>
  <c r="E279" i="49"/>
  <c r="E280" i="49"/>
  <c r="E281" i="49"/>
  <c r="E282" i="49"/>
  <c r="E283" i="49"/>
  <c r="E284" i="49"/>
  <c r="E285" i="49"/>
  <c r="E286" i="49"/>
  <c r="E287" i="49"/>
  <c r="E288" i="49"/>
  <c r="E289" i="49"/>
  <c r="E290" i="49"/>
  <c r="E291" i="49"/>
  <c r="E292" i="49"/>
  <c r="E293" i="49"/>
  <c r="E294" i="49"/>
  <c r="E295" i="49"/>
  <c r="E296" i="49"/>
  <c r="E297" i="49"/>
  <c r="E298" i="49"/>
  <c r="E299" i="49"/>
  <c r="E300" i="49"/>
  <c r="E301" i="49"/>
  <c r="E302" i="49"/>
  <c r="E303" i="49"/>
  <c r="E304" i="49"/>
  <c r="E305" i="49"/>
  <c r="E306" i="49"/>
  <c r="E307" i="49"/>
  <c r="E308" i="49"/>
  <c r="E309" i="49"/>
  <c r="E310" i="49"/>
  <c r="E311" i="49"/>
  <c r="E312" i="49"/>
  <c r="E313" i="49"/>
  <c r="E314" i="49"/>
  <c r="E315" i="49"/>
  <c r="E316" i="49"/>
  <c r="E317" i="49"/>
  <c r="E318" i="49"/>
  <c r="E319" i="49"/>
  <c r="E320" i="49"/>
  <c r="E321" i="49"/>
  <c r="E322" i="49"/>
  <c r="E323" i="49"/>
  <c r="E324" i="49"/>
  <c r="E325" i="49"/>
  <c r="E326" i="49"/>
  <c r="E327" i="49"/>
  <c r="E328" i="49"/>
  <c r="E329" i="49"/>
  <c r="E330" i="49"/>
  <c r="E331" i="49"/>
  <c r="E332" i="49"/>
  <c r="E333" i="49"/>
  <c r="E334" i="49"/>
  <c r="E335" i="49"/>
  <c r="E336" i="49"/>
  <c r="E337" i="49"/>
  <c r="E338" i="49"/>
  <c r="E339" i="49"/>
  <c r="E340" i="49"/>
  <c r="E341" i="49"/>
  <c r="E342" i="49"/>
  <c r="E343" i="49"/>
  <c r="E344" i="49"/>
  <c r="E345" i="49"/>
  <c r="E346" i="49"/>
  <c r="E347" i="49"/>
  <c r="E348" i="49"/>
  <c r="E349" i="49"/>
  <c r="E350" i="49"/>
  <c r="E351" i="49"/>
  <c r="E352" i="49"/>
  <c r="E353" i="49"/>
  <c r="E354" i="49"/>
  <c r="E355" i="49"/>
  <c r="E356" i="49"/>
  <c r="E357" i="49"/>
  <c r="E358" i="49"/>
  <c r="E359" i="49"/>
  <c r="E360" i="49"/>
  <c r="E361" i="49"/>
  <c r="E362" i="49"/>
  <c r="E363" i="49"/>
  <c r="E364" i="49"/>
  <c r="E365" i="49"/>
  <c r="E366" i="49"/>
  <c r="E367" i="49"/>
  <c r="E368" i="49"/>
  <c r="E369" i="49"/>
  <c r="E370" i="49"/>
  <c r="E371" i="49"/>
  <c r="E372" i="49"/>
  <c r="E373" i="49"/>
  <c r="E374" i="49"/>
  <c r="E375" i="49"/>
  <c r="E376" i="49"/>
  <c r="E377" i="49"/>
  <c r="E378" i="49"/>
  <c r="E379" i="49"/>
  <c r="E380" i="49"/>
  <c r="E381" i="49"/>
  <c r="E382" i="49"/>
  <c r="E383" i="49"/>
  <c r="E384" i="49"/>
  <c r="E385" i="49"/>
  <c r="E2" i="49"/>
  <c r="E12" i="21"/>
  <c r="E11" i="21"/>
  <c r="E10" i="21"/>
  <c r="E9" i="21"/>
  <c r="E8" i="21"/>
  <c r="E7" i="21"/>
  <c r="E6" i="21"/>
  <c r="E5" i="21"/>
  <c r="E4" i="21"/>
  <c r="E3" i="21"/>
  <c r="D220" i="45"/>
  <c r="D219" i="45"/>
  <c r="D218" i="45"/>
  <c r="D217" i="45"/>
  <c r="D216" i="45"/>
  <c r="D215" i="45"/>
  <c r="D214" i="45"/>
  <c r="D213" i="45"/>
  <c r="D212" i="45"/>
  <c r="D211" i="45"/>
  <c r="D210" i="45"/>
  <c r="D209" i="45"/>
  <c r="D208" i="45"/>
  <c r="D207" i="45"/>
  <c r="D206" i="45"/>
  <c r="D205" i="45"/>
  <c r="D204" i="45"/>
  <c r="D203" i="45"/>
  <c r="D202" i="45"/>
  <c r="D201" i="45"/>
  <c r="D200" i="45"/>
  <c r="D199" i="45"/>
  <c r="D198" i="45"/>
  <c r="D197" i="45"/>
  <c r="D196" i="45"/>
  <c r="D195" i="45"/>
  <c r="D194" i="45"/>
  <c r="D193" i="45"/>
  <c r="D192" i="45"/>
  <c r="D191" i="45"/>
  <c r="D190" i="45"/>
  <c r="D189" i="45"/>
  <c r="D188" i="45"/>
  <c r="D187" i="45"/>
  <c r="D186" i="45"/>
  <c r="D185" i="45"/>
  <c r="D184" i="45"/>
  <c r="D183" i="45"/>
  <c r="D182" i="45"/>
  <c r="D181" i="45"/>
  <c r="D180" i="45"/>
  <c r="D179" i="45"/>
  <c r="D178" i="45"/>
  <c r="D177" i="45"/>
  <c r="D176" i="45"/>
  <c r="D175" i="45"/>
  <c r="D174" i="45"/>
  <c r="D173" i="45"/>
  <c r="D172" i="45"/>
  <c r="D171" i="45"/>
  <c r="D170" i="45"/>
  <c r="D169" i="45"/>
  <c r="D168" i="45"/>
  <c r="D167" i="45"/>
  <c r="D166" i="45"/>
  <c r="D165" i="45"/>
  <c r="D164" i="45"/>
  <c r="D163" i="45"/>
  <c r="D162" i="45"/>
  <c r="D161" i="45"/>
  <c r="D160" i="45"/>
  <c r="D159" i="45"/>
  <c r="D158" i="45"/>
  <c r="D157" i="45"/>
  <c r="D156" i="45"/>
  <c r="D155" i="45"/>
  <c r="D154" i="45"/>
  <c r="D153" i="45"/>
  <c r="D152" i="45"/>
  <c r="D151" i="45"/>
  <c r="D150" i="45"/>
  <c r="D149" i="45"/>
  <c r="D148" i="45"/>
  <c r="D147" i="45"/>
  <c r="D146" i="45"/>
  <c r="D145" i="45"/>
  <c r="D144" i="45"/>
  <c r="D143" i="45"/>
  <c r="D142" i="45"/>
  <c r="D141" i="45"/>
  <c r="D140" i="45"/>
  <c r="D139" i="45"/>
  <c r="D138" i="45"/>
  <c r="D137" i="45"/>
  <c r="D136" i="45"/>
  <c r="D135" i="45"/>
  <c r="D134" i="45"/>
  <c r="D133" i="45"/>
  <c r="D132" i="45"/>
  <c r="D131" i="45"/>
  <c r="D130" i="45"/>
  <c r="D129" i="45"/>
  <c r="D128" i="45"/>
  <c r="D127" i="45"/>
  <c r="D126" i="45"/>
  <c r="D125" i="45"/>
  <c r="D124" i="45"/>
  <c r="D123" i="45"/>
  <c r="D122" i="45"/>
  <c r="D121" i="45"/>
  <c r="D120" i="45"/>
  <c r="D119" i="45"/>
  <c r="D118" i="45"/>
  <c r="D117" i="45"/>
  <c r="D116" i="45"/>
  <c r="D115" i="45"/>
  <c r="D114" i="45"/>
  <c r="D113" i="45"/>
  <c r="D112" i="45"/>
  <c r="D111" i="45"/>
  <c r="D110" i="45"/>
  <c r="D109" i="45"/>
  <c r="D108" i="45"/>
  <c r="D107" i="45"/>
  <c r="D106" i="45"/>
  <c r="D105" i="45"/>
  <c r="D104" i="45"/>
  <c r="D103" i="45"/>
  <c r="D102" i="45"/>
  <c r="D101" i="45"/>
  <c r="D100" i="45"/>
  <c r="D99" i="45"/>
  <c r="D98" i="45"/>
  <c r="D97" i="45"/>
  <c r="D96" i="45"/>
  <c r="D95" i="45"/>
  <c r="D94" i="45"/>
  <c r="D93" i="45"/>
  <c r="D92" i="45"/>
  <c r="D91" i="45"/>
  <c r="D90" i="45"/>
  <c r="D89" i="45"/>
  <c r="D88" i="45"/>
  <c r="D87" i="45"/>
  <c r="D86" i="45"/>
  <c r="D85" i="45"/>
  <c r="D84" i="45"/>
  <c r="D83" i="45"/>
  <c r="D82" i="45"/>
  <c r="D81" i="45"/>
  <c r="D80" i="45"/>
  <c r="D79" i="45"/>
  <c r="D78" i="45"/>
  <c r="D77" i="45"/>
  <c r="D76" i="45"/>
  <c r="D75" i="45"/>
  <c r="D74" i="45"/>
  <c r="D73" i="45"/>
  <c r="D72" i="45"/>
  <c r="D71" i="45"/>
  <c r="D70" i="45"/>
  <c r="D69" i="45"/>
  <c r="D68" i="45"/>
  <c r="D67" i="45"/>
  <c r="D66" i="45"/>
  <c r="D65" i="45"/>
  <c r="D64" i="45"/>
  <c r="D63" i="45"/>
  <c r="D62" i="45"/>
  <c r="D61" i="45"/>
  <c r="D60" i="45"/>
  <c r="D59" i="45"/>
  <c r="D58" i="45"/>
  <c r="D57" i="45"/>
  <c r="D56" i="45"/>
  <c r="D55" i="45"/>
  <c r="D54" i="45"/>
  <c r="D53" i="45"/>
  <c r="D52" i="45"/>
  <c r="D51" i="45"/>
  <c r="D50" i="45"/>
  <c r="D49" i="45"/>
  <c r="D48" i="45"/>
  <c r="D47" i="45"/>
  <c r="D46" i="45"/>
  <c r="D45" i="45"/>
  <c r="D44" i="45"/>
  <c r="D43" i="45"/>
  <c r="D42" i="45"/>
  <c r="D41" i="45"/>
  <c r="D40" i="45"/>
  <c r="D39" i="45"/>
  <c r="D38" i="45"/>
  <c r="D37" i="45"/>
  <c r="D36" i="45"/>
  <c r="D35" i="45"/>
  <c r="D34" i="45"/>
  <c r="D33" i="45"/>
  <c r="D32" i="45"/>
  <c r="D31" i="45"/>
  <c r="D30" i="45"/>
  <c r="D29" i="45"/>
  <c r="D28" i="45"/>
  <c r="D27" i="45"/>
  <c r="D26" i="45"/>
  <c r="D25" i="45"/>
  <c r="D24" i="45"/>
  <c r="D23" i="45"/>
  <c r="D22" i="45"/>
  <c r="D21" i="45"/>
  <c r="D20" i="45"/>
  <c r="D19" i="45"/>
  <c r="D18" i="45"/>
  <c r="D17" i="45"/>
  <c r="D16" i="45"/>
  <c r="D15" i="45"/>
  <c r="D14" i="45"/>
  <c r="D13" i="45"/>
  <c r="D12" i="45"/>
  <c r="D11" i="45"/>
  <c r="D10" i="45"/>
  <c r="D9" i="45"/>
  <c r="D8" i="45"/>
  <c r="D7" i="45"/>
  <c r="D7" i="44"/>
  <c r="D8" i="44"/>
  <c r="D9" i="44"/>
  <c r="D11" i="44"/>
  <c r="D12" i="44"/>
  <c r="D13" i="44"/>
  <c r="D14" i="44"/>
  <c r="D15" i="44"/>
  <c r="D16" i="44"/>
  <c r="D17" i="44"/>
  <c r="D19" i="44"/>
  <c r="D20" i="44"/>
  <c r="D21" i="44"/>
  <c r="D22" i="44"/>
  <c r="D23" i="44"/>
  <c r="D24" i="44"/>
  <c r="D25" i="44"/>
  <c r="D26" i="44"/>
  <c r="D27" i="44"/>
  <c r="D28" i="44"/>
  <c r="D29" i="44"/>
  <c r="D30" i="44"/>
  <c r="D31" i="44"/>
  <c r="D32" i="44"/>
  <c r="D33" i="44"/>
  <c r="D35" i="44"/>
  <c r="D36" i="44"/>
  <c r="D37" i="44"/>
  <c r="D38" i="44"/>
  <c r="D39" i="44"/>
  <c r="D40" i="44"/>
  <c r="D41" i="44"/>
  <c r="D43" i="44"/>
  <c r="D44" i="44"/>
  <c r="D45" i="44"/>
  <c r="D46" i="44"/>
  <c r="D47" i="44"/>
  <c r="D48" i="44"/>
  <c r="D49" i="44"/>
  <c r="D51" i="44"/>
  <c r="D52" i="44"/>
  <c r="D53" i="44"/>
  <c r="D54" i="44"/>
  <c r="D55" i="44"/>
  <c r="D56" i="44"/>
  <c r="D57" i="44"/>
  <c r="D58" i="44"/>
  <c r="D59" i="44"/>
  <c r="D60" i="44"/>
  <c r="D61" i="44"/>
  <c r="D62" i="44"/>
  <c r="D63" i="44"/>
  <c r="D64" i="44"/>
  <c r="D65" i="44"/>
  <c r="D67" i="44"/>
  <c r="D68" i="44"/>
  <c r="D69" i="44"/>
  <c r="D70" i="44"/>
  <c r="D71" i="44"/>
  <c r="D72" i="44"/>
  <c r="D73" i="44"/>
  <c r="D75" i="44"/>
  <c r="D76" i="44"/>
  <c r="D77" i="44"/>
  <c r="D78" i="44"/>
  <c r="D79" i="44"/>
  <c r="D80" i="44"/>
  <c r="D81" i="44"/>
  <c r="D83" i="44"/>
  <c r="D84" i="44"/>
  <c r="D85" i="44"/>
  <c r="D86" i="44"/>
  <c r="D87" i="44"/>
  <c r="D88" i="44"/>
  <c r="D89" i="44"/>
  <c r="D90" i="44"/>
  <c r="D91" i="44"/>
  <c r="D92" i="44"/>
  <c r="D93" i="44"/>
  <c r="D94" i="44"/>
  <c r="D95" i="44"/>
  <c r="D96" i="44"/>
  <c r="D97" i="44"/>
  <c r="D99" i="44"/>
  <c r="D100" i="44"/>
  <c r="D101" i="44"/>
  <c r="D102" i="44"/>
  <c r="D103" i="44"/>
  <c r="D104" i="44"/>
  <c r="D105" i="44"/>
  <c r="D107" i="44"/>
  <c r="D108" i="44"/>
  <c r="D109" i="44"/>
  <c r="D110" i="44"/>
  <c r="D111" i="44"/>
  <c r="D112" i="44"/>
  <c r="D113" i="44"/>
  <c r="D115" i="44"/>
  <c r="D116" i="44"/>
  <c r="D117" i="44"/>
  <c r="D118" i="44"/>
  <c r="D119" i="44"/>
  <c r="D120" i="44"/>
  <c r="D121" i="44"/>
  <c r="D122" i="44"/>
  <c r="D123" i="44"/>
  <c r="D124" i="44"/>
  <c r="D125" i="44"/>
  <c r="D126" i="44"/>
  <c r="D127" i="44"/>
  <c r="D128" i="44"/>
  <c r="D129" i="44"/>
  <c r="D131" i="44"/>
  <c r="D132" i="44"/>
  <c r="D133" i="44"/>
  <c r="D134" i="44"/>
  <c r="D135" i="44"/>
  <c r="D136" i="44"/>
  <c r="D137" i="44"/>
  <c r="D139" i="44"/>
  <c r="D140" i="44"/>
  <c r="D141" i="44"/>
  <c r="D142" i="44"/>
  <c r="D143" i="44"/>
  <c r="D144" i="44"/>
  <c r="D145" i="44"/>
  <c r="D147" i="44"/>
  <c r="D148" i="44"/>
  <c r="D149" i="44"/>
  <c r="D150" i="44"/>
  <c r="D151" i="44"/>
  <c r="D152" i="44"/>
  <c r="D153" i="44"/>
  <c r="D154" i="44"/>
  <c r="D155" i="44"/>
  <c r="D156" i="44"/>
  <c r="D157" i="44"/>
  <c r="D158" i="44"/>
  <c r="D159" i="44"/>
  <c r="D160" i="44"/>
  <c r="D161" i="44"/>
  <c r="D163" i="44"/>
  <c r="D164" i="44"/>
  <c r="D165" i="44"/>
  <c r="D166" i="44"/>
  <c r="D167" i="44"/>
  <c r="D168" i="44"/>
  <c r="D169" i="44"/>
  <c r="D171" i="44"/>
  <c r="D172" i="44"/>
  <c r="D173" i="44"/>
  <c r="D174" i="44"/>
  <c r="D175" i="44"/>
  <c r="D176" i="44"/>
  <c r="D177" i="44"/>
  <c r="D179" i="44"/>
  <c r="D180" i="44"/>
  <c r="D181" i="44"/>
  <c r="D182" i="44"/>
  <c r="D183" i="44"/>
  <c r="D184" i="44"/>
  <c r="D185" i="44"/>
  <c r="D186" i="44"/>
  <c r="D187" i="44"/>
  <c r="D188" i="44"/>
  <c r="D189" i="44"/>
  <c r="D190" i="44"/>
  <c r="D191" i="44"/>
  <c r="D192" i="44"/>
  <c r="D193" i="44"/>
  <c r="D195" i="44"/>
  <c r="D196" i="44"/>
  <c r="D197" i="44"/>
  <c r="D198" i="44"/>
  <c r="D199" i="44"/>
  <c r="D200" i="44"/>
  <c r="D201" i="44"/>
  <c r="D203" i="44"/>
  <c r="D204" i="44"/>
  <c r="D205" i="44"/>
  <c r="D206" i="44"/>
  <c r="D207" i="44"/>
  <c r="D208" i="44"/>
  <c r="D209" i="44"/>
  <c r="D211" i="44"/>
  <c r="D212" i="44"/>
  <c r="D213" i="44"/>
  <c r="D215" i="44"/>
  <c r="D216" i="44"/>
  <c r="D217" i="44"/>
  <c r="D218" i="44"/>
  <c r="D219" i="44"/>
  <c r="D220" i="44"/>
  <c r="D214" i="44"/>
  <c r="D10" i="44"/>
  <c r="D18" i="44"/>
  <c r="D34" i="44"/>
  <c r="D42" i="44"/>
  <c r="D50" i="44"/>
  <c r="D66" i="44"/>
  <c r="D74" i="44"/>
  <c r="D82" i="44"/>
  <c r="D98" i="44"/>
  <c r="D106" i="44"/>
  <c r="D114" i="44"/>
  <c r="D130" i="44"/>
  <c r="D138" i="44"/>
  <c r="D146" i="44"/>
  <c r="D162" i="44"/>
  <c r="D170" i="44"/>
  <c r="D178" i="44"/>
  <c r="D194" i="44"/>
  <c r="D202" i="44"/>
  <c r="D210" i="44"/>
  <c r="Q5" i="21" l="1"/>
  <c r="Q6" i="21"/>
  <c r="Q7" i="21"/>
  <c r="Q8" i="21"/>
  <c r="Q9" i="21"/>
  <c r="Q10" i="21"/>
  <c r="Q11" i="21"/>
  <c r="Q12" i="21"/>
  <c r="Q13" i="21"/>
  <c r="Q14" i="21"/>
  <c r="Q15" i="21"/>
  <c r="Q4" i="21"/>
  <c r="E3" i="35"/>
  <c r="E4" i="35"/>
  <c r="E5" i="35"/>
  <c r="E6" i="35"/>
  <c r="E7" i="35"/>
  <c r="E8" i="35"/>
  <c r="E9" i="35"/>
  <c r="E10" i="35"/>
  <c r="E11" i="35"/>
  <c r="E12" i="35"/>
  <c r="E2" i="35"/>
  <c r="E12" i="28" l="1"/>
  <c r="E11" i="28"/>
  <c r="E10" i="28"/>
  <c r="E9" i="28"/>
  <c r="E8" i="28"/>
  <c r="E7" i="28"/>
  <c r="E6" i="28"/>
  <c r="E5" i="28"/>
  <c r="E4" i="28"/>
  <c r="E3" i="28"/>
  <c r="E5" i="10" l="1"/>
  <c r="E6" i="10"/>
  <c r="E7" i="10"/>
  <c r="E8" i="10"/>
  <c r="E9" i="10"/>
  <c r="E10" i="10"/>
  <c r="E11" i="10"/>
  <c r="E12" i="10"/>
  <c r="E13" i="10"/>
  <c r="E14" i="10"/>
  <c r="E15" i="10"/>
  <c r="E16" i="10"/>
  <c r="E17" i="10"/>
</calcChain>
</file>

<file path=xl/sharedStrings.xml><?xml version="1.0" encoding="utf-8"?>
<sst xmlns="http://schemas.openxmlformats.org/spreadsheetml/2006/main" count="3530" uniqueCount="615">
  <si>
    <t>Hugo</t>
  </si>
  <si>
    <t>Erik</t>
  </si>
  <si>
    <t>Axel</t>
  </si>
  <si>
    <t>Filip</t>
  </si>
  <si>
    <t>Emil</t>
  </si>
  <si>
    <t>Leo</t>
  </si>
  <si>
    <t>Liam</t>
  </si>
  <si>
    <t>Theo</t>
  </si>
  <si>
    <t>Anton</t>
  </si>
  <si>
    <t>Melvin</t>
  </si>
  <si>
    <t>Gustav</t>
  </si>
  <si>
    <t>Max</t>
  </si>
  <si>
    <t>Ludvig</t>
  </si>
  <si>
    <t>Arvid</t>
  </si>
  <si>
    <t>Edvin</t>
  </si>
  <si>
    <t>Vincent</t>
  </si>
  <si>
    <t>Viggo</t>
  </si>
  <si>
    <t>ID</t>
  </si>
  <si>
    <t>Resultat</t>
  </si>
  <si>
    <t>Test 1</t>
  </si>
  <si>
    <t>Test 2</t>
  </si>
  <si>
    <t>Test 3</t>
  </si>
  <si>
    <t>Test 4</t>
  </si>
  <si>
    <t>Test 5</t>
  </si>
  <si>
    <t>Test 6</t>
  </si>
  <si>
    <t>Test 7</t>
  </si>
  <si>
    <t>Test 8</t>
  </si>
  <si>
    <t>Test 9</t>
  </si>
  <si>
    <t>Test 10</t>
  </si>
  <si>
    <t>Test 11</t>
  </si>
  <si>
    <t>Test 12</t>
  </si>
  <si>
    <t>Test 13</t>
  </si>
  <si>
    <t>Test 14</t>
  </si>
  <si>
    <t>Test 15</t>
  </si>
  <si>
    <t>Test 16</t>
  </si>
  <si>
    <t>Test 17</t>
  </si>
  <si>
    <t>Test 18</t>
  </si>
  <si>
    <t>Test 19</t>
  </si>
  <si>
    <t>Test 20</t>
  </si>
  <si>
    <t>Test 21</t>
  </si>
  <si>
    <t>Test 22</t>
  </si>
  <si>
    <t>Test 23</t>
  </si>
  <si>
    <t>Test 24</t>
  </si>
  <si>
    <t>Test 25</t>
  </si>
  <si>
    <t>Säljare</t>
  </si>
  <si>
    <t>Målvärde</t>
  </si>
  <si>
    <t>Nuvarande värde</t>
  </si>
  <si>
    <t>Utveckling</t>
  </si>
  <si>
    <t>Målsättning försäljningsutveckling</t>
  </si>
  <si>
    <t>Kattungen</t>
  </si>
  <si>
    <t>Vitsippan</t>
  </si>
  <si>
    <t>Solbacken</t>
  </si>
  <si>
    <t>Ekestugan</t>
  </si>
  <si>
    <t>Malvavägen</t>
  </si>
  <si>
    <t>Kaprifolen</t>
  </si>
  <si>
    <t>Tigersvängen</t>
  </si>
  <si>
    <t>Giraffen</t>
  </si>
  <si>
    <t>Förskola</t>
  </si>
  <si>
    <t>Antal barn</t>
  </si>
  <si>
    <t>Svindeln</t>
  </si>
  <si>
    <t>Karusellen</t>
  </si>
  <si>
    <t>Siffror</t>
  </si>
  <si>
    <t>Text</t>
  </si>
  <si>
    <t>Förnamn</t>
  </si>
  <si>
    <t>Efternamn</t>
  </si>
  <si>
    <t>Olsson</t>
  </si>
  <si>
    <t>Nilsson</t>
  </si>
  <si>
    <t>Johansson</t>
  </si>
  <si>
    <t>Peter</t>
  </si>
  <si>
    <t>Eklund</t>
  </si>
  <si>
    <t>Fast</t>
  </si>
  <si>
    <t>Andersson</t>
  </si>
  <si>
    <t>Johanna</t>
  </si>
  <si>
    <t>Timmerlund</t>
  </si>
  <si>
    <t>Berggren</t>
  </si>
  <si>
    <t>Klingvall</t>
  </si>
  <si>
    <t>Knutsson</t>
  </si>
  <si>
    <t>Anders</t>
  </si>
  <si>
    <t>Gyllenhammar</t>
  </si>
  <si>
    <t>Krister</t>
  </si>
  <si>
    <t>Westerberg</t>
  </si>
  <si>
    <t>Fransson</t>
  </si>
  <si>
    <t>Daniel</t>
  </si>
  <si>
    <t>Stenström</t>
  </si>
  <si>
    <t>Johan</t>
  </si>
  <si>
    <t>Carlsson</t>
  </si>
  <si>
    <t>Birgitta</t>
  </si>
  <si>
    <t>Olson</t>
  </si>
  <si>
    <t>Gullberg</t>
  </si>
  <si>
    <t>Schubert</t>
  </si>
  <si>
    <t>Pettersson</t>
  </si>
  <si>
    <t>K-G</t>
  </si>
  <si>
    <t>Söderberg</t>
  </si>
  <si>
    <t>Tommy</t>
  </si>
  <si>
    <t>Lundahl</t>
  </si>
  <si>
    <t>Niklas</t>
  </si>
  <si>
    <t>Fredman</t>
  </si>
  <si>
    <t>Kerstin</t>
  </si>
  <si>
    <t>Strindberg</t>
  </si>
  <si>
    <t>Gunvor</t>
  </si>
  <si>
    <t>Alvengred</t>
  </si>
  <si>
    <t>Magnus</t>
  </si>
  <si>
    <t>Hjorth</t>
  </si>
  <si>
    <t>Fredrik</t>
  </si>
  <si>
    <t>Eriksson</t>
  </si>
  <si>
    <t>Fredric</t>
  </si>
  <si>
    <t>Markurell</t>
  </si>
  <si>
    <t>Matthias</t>
  </si>
  <si>
    <t>Strid</t>
  </si>
  <si>
    <t>Kurt</t>
  </si>
  <si>
    <t>Petersson</t>
  </si>
  <si>
    <t>Kajsa</t>
  </si>
  <si>
    <t>Bjerkert</t>
  </si>
  <si>
    <t>Bent</t>
  </si>
  <si>
    <t>Martinez</t>
  </si>
  <si>
    <t>Benny</t>
  </si>
  <si>
    <t>Max antal</t>
  </si>
  <si>
    <t>Beläggningsgrad</t>
  </si>
  <si>
    <t>Värde</t>
  </si>
  <si>
    <t>Kst 110</t>
  </si>
  <si>
    <t>Kst 109</t>
  </si>
  <si>
    <t>Kst 108</t>
  </si>
  <si>
    <t>Kst 107</t>
  </si>
  <si>
    <t>Kst 106</t>
  </si>
  <si>
    <t>Kst 105</t>
  </si>
  <si>
    <t>Kst 104</t>
  </si>
  <si>
    <t>Kst 103</t>
  </si>
  <si>
    <t>Kst 102</t>
  </si>
  <si>
    <t>Kst 101</t>
  </si>
  <si>
    <t>Kst 100</t>
  </si>
  <si>
    <t>Skillnad</t>
  </si>
  <si>
    <t>Utfall</t>
  </si>
  <si>
    <t>Budget</t>
  </si>
  <si>
    <t>Last 1</t>
  </si>
  <si>
    <t>Dag</t>
  </si>
  <si>
    <t>Last 2</t>
  </si>
  <si>
    <t>Last 3</t>
  </si>
  <si>
    <t>Last 4</t>
  </si>
  <si>
    <t>Last 5</t>
  </si>
  <si>
    <t>Last 6</t>
  </si>
  <si>
    <t>Last 7</t>
  </si>
  <si>
    <t>Last 8</t>
  </si>
  <si>
    <t>Last 9</t>
  </si>
  <si>
    <t>Last 10</t>
  </si>
  <si>
    <t>Last 11</t>
  </si>
  <si>
    <t>Last 12</t>
  </si>
  <si>
    <t>Last 13</t>
  </si>
  <si>
    <t>Last 14</t>
  </si>
  <si>
    <t>Last 15</t>
  </si>
  <si>
    <t>Last 16</t>
  </si>
  <si>
    <t>Last 17</t>
  </si>
  <si>
    <t>Last 18</t>
  </si>
  <si>
    <t>Last 19</t>
  </si>
  <si>
    <t>Last 20</t>
  </si>
  <si>
    <t>Antal besökare</t>
  </si>
  <si>
    <t>Måndag</t>
  </si>
  <si>
    <t>Tisdag</t>
  </si>
  <si>
    <t>Onsdag</t>
  </si>
  <si>
    <t>Torsdag</t>
  </si>
  <si>
    <t>Fredag</t>
  </si>
  <si>
    <t>Lördag</t>
  </si>
  <si>
    <t>Söndag</t>
  </si>
  <si>
    <t>Medeltemeperatur Luleå</t>
  </si>
  <si>
    <t>Januari</t>
  </si>
  <si>
    <t>Februari</t>
  </si>
  <si>
    <t>Mars</t>
  </si>
  <si>
    <t>April</t>
  </si>
  <si>
    <t>Maj</t>
  </si>
  <si>
    <t>Juni</t>
  </si>
  <si>
    <t>Juli</t>
  </si>
  <si>
    <t>Augusti</t>
  </si>
  <si>
    <t>September</t>
  </si>
  <si>
    <t>Oktober</t>
  </si>
  <si>
    <t>November</t>
  </si>
  <si>
    <t>December</t>
  </si>
  <si>
    <t>Kalmar</t>
  </si>
  <si>
    <t>Ericson</t>
  </si>
  <si>
    <t>Västervik</t>
  </si>
  <si>
    <t>Ström</t>
  </si>
  <si>
    <t>Jönköping</t>
  </si>
  <si>
    <t>Friberg</t>
  </si>
  <si>
    <t>Hultsfred</t>
  </si>
  <si>
    <t>Bertilsson</t>
  </si>
  <si>
    <t>Falk</t>
  </si>
  <si>
    <t>Mönsterås</t>
  </si>
  <si>
    <t>Eksjö</t>
  </si>
  <si>
    <t>Bergström</t>
  </si>
  <si>
    <t>Vimmerby</t>
  </si>
  <si>
    <t>Emmaboda</t>
  </si>
  <si>
    <t>Anderstorp</t>
  </si>
  <si>
    <t>Fröberg</t>
  </si>
  <si>
    <t>Oskarshamn</t>
  </si>
  <si>
    <t>Berg</t>
  </si>
  <si>
    <t>Sävsjö</t>
  </si>
  <si>
    <t>Tomas</t>
  </si>
  <si>
    <t>Södra Vi</t>
  </si>
  <si>
    <t>Tobias</t>
  </si>
  <si>
    <t>Tina</t>
  </si>
  <si>
    <t>Thomas</t>
  </si>
  <si>
    <t>Moberg</t>
  </si>
  <si>
    <t>Värnamo</t>
  </si>
  <si>
    <t>Therese</t>
  </si>
  <si>
    <t>Sahlin</t>
  </si>
  <si>
    <t>Mariannelund</t>
  </si>
  <si>
    <t>Karlsson</t>
  </si>
  <si>
    <t>Nybro</t>
  </si>
  <si>
    <t>Ivarsson</t>
  </si>
  <si>
    <t>Lundell</t>
  </si>
  <si>
    <t>Persson</t>
  </si>
  <si>
    <t>Alvesta</t>
  </si>
  <si>
    <t>Gamleby</t>
  </si>
  <si>
    <t>Gnosjö</t>
  </si>
  <si>
    <t>Svensson</t>
  </si>
  <si>
    <t>Sara</t>
  </si>
  <si>
    <t>Nässjö</t>
  </si>
  <si>
    <t>Tranås</t>
  </si>
  <si>
    <t>Sandra</t>
  </si>
  <si>
    <t>Carlzon</t>
  </si>
  <si>
    <t>Runar</t>
  </si>
  <si>
    <t>Ronny</t>
  </si>
  <si>
    <t>Bruzaholm</t>
  </si>
  <si>
    <t>Svennehag</t>
  </si>
  <si>
    <t>Växjö</t>
  </si>
  <si>
    <t>Ralf</t>
  </si>
  <si>
    <t>Orrefors</t>
  </si>
  <si>
    <t>Ingelstam</t>
  </si>
  <si>
    <t>Pär</t>
  </si>
  <si>
    <t>Billgren</t>
  </si>
  <si>
    <t>Pontus</t>
  </si>
  <si>
    <t>Pia</t>
  </si>
  <si>
    <t>Petra</t>
  </si>
  <si>
    <t>Enkvist</t>
  </si>
  <si>
    <t>Per</t>
  </si>
  <si>
    <t>Ljungby</t>
  </si>
  <si>
    <t>Ola</t>
  </si>
  <si>
    <t>Niclas</t>
  </si>
  <si>
    <t>Nicklas</t>
  </si>
  <si>
    <t>Nathali</t>
  </si>
  <si>
    <t>Mårten</t>
  </si>
  <si>
    <t>Morgan</t>
  </si>
  <si>
    <t>Monica</t>
  </si>
  <si>
    <t>Miriam</t>
  </si>
  <si>
    <t>Alström</t>
  </si>
  <si>
    <t>Mira</t>
  </si>
  <si>
    <t>Mikael</t>
  </si>
  <si>
    <t>Gustafsson</t>
  </si>
  <si>
    <t>Michael</t>
  </si>
  <si>
    <t>Micael</t>
  </si>
  <si>
    <t>Melissa</t>
  </si>
  <si>
    <t>Österberg</t>
  </si>
  <si>
    <t>Mattias</t>
  </si>
  <si>
    <t>Figeholm</t>
  </si>
  <si>
    <t>Mats</t>
  </si>
  <si>
    <t>Lönneberga</t>
  </si>
  <si>
    <t>Mathias</t>
  </si>
  <si>
    <t>Martina</t>
  </si>
  <si>
    <t>Martin</t>
  </si>
  <si>
    <t>Ewerlöf</t>
  </si>
  <si>
    <t>Markus</t>
  </si>
  <si>
    <t>Thörne</t>
  </si>
  <si>
    <t>Marina</t>
  </si>
  <si>
    <t>Marie</t>
  </si>
  <si>
    <t>Marianne</t>
  </si>
  <si>
    <t>Peterson</t>
  </si>
  <si>
    <t>Mariana</t>
  </si>
  <si>
    <t>Lindell</t>
  </si>
  <si>
    <t>Maria</t>
  </si>
  <si>
    <t>Margreth</t>
  </si>
  <si>
    <t>Margareta</t>
  </si>
  <si>
    <t>Marcus</t>
  </si>
  <si>
    <t>Manne</t>
  </si>
  <si>
    <t>Uddenberg</t>
  </si>
  <si>
    <t>Orrhammar</t>
  </si>
  <si>
    <t>Magdalena</t>
  </si>
  <si>
    <t>Kindvall</t>
  </si>
  <si>
    <t>Madeleine</t>
  </si>
  <si>
    <t>Louise</t>
  </si>
  <si>
    <t>Lotta</t>
  </si>
  <si>
    <t>Loella</t>
  </si>
  <si>
    <t>Liselotte</t>
  </si>
  <si>
    <t>Liselott</t>
  </si>
  <si>
    <t>Lisa</t>
  </si>
  <si>
    <t>Linda</t>
  </si>
  <si>
    <t>Gullringen</t>
  </si>
  <si>
    <t>Lars</t>
  </si>
  <si>
    <t>Kristina</t>
  </si>
  <si>
    <t>Kristian</t>
  </si>
  <si>
    <t>Klas</t>
  </si>
  <si>
    <t>Skogman</t>
  </si>
  <si>
    <t>Kjell</t>
  </si>
  <si>
    <t>Kim</t>
  </si>
  <si>
    <t>Kenneth</t>
  </si>
  <si>
    <t>Katrine</t>
  </si>
  <si>
    <t>Enbom</t>
  </si>
  <si>
    <t>Katja</t>
  </si>
  <si>
    <t>Katarina</t>
  </si>
  <si>
    <t>Karl-Gustav</t>
  </si>
  <si>
    <t>Karin</t>
  </si>
  <si>
    <t>Kai</t>
  </si>
  <si>
    <t>Jörgen</t>
  </si>
  <si>
    <t>Julia</t>
  </si>
  <si>
    <t>Josefine</t>
  </si>
  <si>
    <t>Josefina</t>
  </si>
  <si>
    <t>Josefin</t>
  </si>
  <si>
    <t>Jonas</t>
  </si>
  <si>
    <t>Jacobsson</t>
  </si>
  <si>
    <t>Johannes</t>
  </si>
  <si>
    <t>Engström</t>
  </si>
  <si>
    <t>Erlandsson</t>
  </si>
  <si>
    <t>Landahl</t>
  </si>
  <si>
    <t>Joakim</t>
  </si>
  <si>
    <t>Jimmie</t>
  </si>
  <si>
    <t>Jessica</t>
  </si>
  <si>
    <t>Jesper</t>
  </si>
  <si>
    <t>Jens</t>
  </si>
  <si>
    <t>Jenny</t>
  </si>
  <si>
    <t>Jennic</t>
  </si>
  <si>
    <t>Jeanette</t>
  </si>
  <si>
    <t>Janne</t>
  </si>
  <si>
    <t>Helene</t>
  </si>
  <si>
    <t>Gunvi</t>
  </si>
  <si>
    <t>Gunnel</t>
  </si>
  <si>
    <t>Gunnar</t>
  </si>
  <si>
    <t>Gunilla</t>
  </si>
  <si>
    <t>Gudrun</t>
  </si>
  <si>
    <t>Greger</t>
  </si>
  <si>
    <t>Frank</t>
  </si>
  <si>
    <t>Ewa</t>
  </si>
  <si>
    <t>Eva-Lena</t>
  </si>
  <si>
    <t>Eva</t>
  </si>
  <si>
    <t>Ekström</t>
  </si>
  <si>
    <t>Eskil</t>
  </si>
  <si>
    <t>Esbjörn</t>
  </si>
  <si>
    <t>Erika</t>
  </si>
  <si>
    <t>Erica</t>
  </si>
  <si>
    <t>Emma</t>
  </si>
  <si>
    <t>Elisabeth</t>
  </si>
  <si>
    <t>Eiler</t>
  </si>
  <si>
    <t>Diedrik</t>
  </si>
  <si>
    <t>Dan</t>
  </si>
  <si>
    <t>Claes</t>
  </si>
  <si>
    <t>Cia</t>
  </si>
  <si>
    <t>Christoffer</t>
  </si>
  <si>
    <t>Christine</t>
  </si>
  <si>
    <t>Christer</t>
  </si>
  <si>
    <t>Charlotte</t>
  </si>
  <si>
    <t>Cecilia</t>
  </si>
  <si>
    <t>Catharina</t>
  </si>
  <si>
    <t>Catarina</t>
  </si>
  <si>
    <t>Caroline</t>
  </si>
  <si>
    <t>Björn</t>
  </si>
  <si>
    <t>Bertil</t>
  </si>
  <si>
    <t>Berry</t>
  </si>
  <si>
    <t>Carlson</t>
  </si>
  <si>
    <t>Bernt</t>
  </si>
  <si>
    <t>Berndt</t>
  </si>
  <si>
    <t>Berit</t>
  </si>
  <si>
    <t>Bengt-Arne</t>
  </si>
  <si>
    <t>Bengt</t>
  </si>
  <si>
    <t>Barbro</t>
  </si>
  <si>
    <t>Ann-Sofie</t>
  </si>
  <si>
    <t>Ann-Marie</t>
  </si>
  <si>
    <t>Ann-Kristin</t>
  </si>
  <si>
    <t>Annika</t>
  </si>
  <si>
    <t>Annelie</t>
  </si>
  <si>
    <t>Ann-Charlotte</t>
  </si>
  <si>
    <t>Ann-Catrin</t>
  </si>
  <si>
    <t>Anna-Maria</t>
  </si>
  <si>
    <t>Anna-Lena</t>
  </si>
  <si>
    <t>Anna</t>
  </si>
  <si>
    <t>Ahlberg</t>
  </si>
  <si>
    <t>Odevall</t>
  </si>
  <si>
    <t>Gustavsson</t>
  </si>
  <si>
    <t>Ann</t>
  </si>
  <si>
    <t>Alf</t>
  </si>
  <si>
    <t>Alexandra</t>
  </si>
  <si>
    <t>Agneta</t>
  </si>
  <si>
    <t>Ort</t>
  </si>
  <si>
    <t>Högsta</t>
  </si>
  <si>
    <t>Lägsta</t>
  </si>
  <si>
    <t>ProduktID</t>
  </si>
  <si>
    <t>EG-84647</t>
  </si>
  <si>
    <t>CD-35433</t>
  </si>
  <si>
    <t>XR-67073</t>
  </si>
  <si>
    <t>EG-64078</t>
  </si>
  <si>
    <t>AC-81546</t>
  </si>
  <si>
    <t>CD-31115</t>
  </si>
  <si>
    <t>VM-13863</t>
  </si>
  <si>
    <t>EG-81075</t>
  </si>
  <si>
    <t>VM-87171</t>
  </si>
  <si>
    <t>CD-43254</t>
  </si>
  <si>
    <t>EG-96275</t>
  </si>
  <si>
    <t>VM-16570</t>
  </si>
  <si>
    <t>EG-42844</t>
  </si>
  <si>
    <t>VM-21513</t>
  </si>
  <si>
    <t>EG-17610</t>
  </si>
  <si>
    <t>CD-11831</t>
  </si>
  <si>
    <t>AC-12588</t>
  </si>
  <si>
    <t>VM-97586</t>
  </si>
  <si>
    <t>EG-88146</t>
  </si>
  <si>
    <t>XR-75956</t>
  </si>
  <si>
    <t>CD-95781</t>
  </si>
  <si>
    <t>CD-99801</t>
  </si>
  <si>
    <t>AC-84148</t>
  </si>
  <si>
    <t>VM-16045</t>
  </si>
  <si>
    <t>CD-19419</t>
  </si>
  <si>
    <t>AC-96964</t>
  </si>
  <si>
    <t>EG-36376</t>
  </si>
  <si>
    <t>XR-14811</t>
  </si>
  <si>
    <t>XR-86034</t>
  </si>
  <si>
    <t>VM-75334</t>
  </si>
  <si>
    <t>CD-51306</t>
  </si>
  <si>
    <t>EG-77579</t>
  </si>
  <si>
    <t>EG-69087</t>
  </si>
  <si>
    <t>AC-73077</t>
  </si>
  <si>
    <t>VM-58532</t>
  </si>
  <si>
    <t>AC-20292</t>
  </si>
  <si>
    <t>XR-94202</t>
  </si>
  <si>
    <t>CD-55921</t>
  </si>
  <si>
    <t>VM-81942</t>
  </si>
  <si>
    <t>CD-93097</t>
  </si>
  <si>
    <t>XR-59918</t>
  </si>
  <si>
    <t>EG-49957</t>
  </si>
  <si>
    <t>CD-41778</t>
  </si>
  <si>
    <t>AC-14987</t>
  </si>
  <si>
    <t>EG-47672</t>
  </si>
  <si>
    <t>EG-98860</t>
  </si>
  <si>
    <t>AC-35750</t>
  </si>
  <si>
    <t>AC-13825</t>
  </si>
  <si>
    <t>EG-23598</t>
  </si>
  <si>
    <t>VM-42557</t>
  </si>
  <si>
    <t>AC-19888</t>
  </si>
  <si>
    <t>VM-36824</t>
  </si>
  <si>
    <t>AC-31096</t>
  </si>
  <si>
    <t>EG-10642</t>
  </si>
  <si>
    <t>VM-19487</t>
  </si>
  <si>
    <t>XR-26959</t>
  </si>
  <si>
    <t>XR-53856</t>
  </si>
  <si>
    <t>XR-15845</t>
  </si>
  <si>
    <t>AC-18221</t>
  </si>
  <si>
    <t>XR-40128</t>
  </si>
  <si>
    <t>AC-50445</t>
  </si>
  <si>
    <t>AC-19652</t>
  </si>
  <si>
    <t>CD-31926</t>
  </si>
  <si>
    <t>VM-74515</t>
  </si>
  <si>
    <t>AC-10128</t>
  </si>
  <si>
    <t>VM-82511</t>
  </si>
  <si>
    <t>CD-48184</t>
  </si>
  <si>
    <t>XR-27812</t>
  </si>
  <si>
    <t>CD-48666</t>
  </si>
  <si>
    <t>EG-60692</t>
  </si>
  <si>
    <t>EG-68928</t>
  </si>
  <si>
    <t>AC-18506</t>
  </si>
  <si>
    <t>VM-20700</t>
  </si>
  <si>
    <t>AC-72057</t>
  </si>
  <si>
    <t>CD-36104</t>
  </si>
  <si>
    <t>CD-91254</t>
  </si>
  <si>
    <t>CD-44312</t>
  </si>
  <si>
    <t>AC-70147</t>
  </si>
  <si>
    <t>CD-48658</t>
  </si>
  <si>
    <t>EG-34155</t>
  </si>
  <si>
    <t>XR-53965</t>
  </si>
  <si>
    <t>VM-27818</t>
  </si>
  <si>
    <t>AC-16229</t>
  </si>
  <si>
    <t>XR-21116</t>
  </si>
  <si>
    <t>XR-17696</t>
  </si>
  <si>
    <t>CD-70671</t>
  </si>
  <si>
    <t>CD-95652</t>
  </si>
  <si>
    <t>EG-58022</t>
  </si>
  <si>
    <t>XR-36918</t>
  </si>
  <si>
    <t>VM-34269</t>
  </si>
  <si>
    <t>EG-56294</t>
  </si>
  <si>
    <t>VM-88717</t>
  </si>
  <si>
    <t>CD-45690</t>
  </si>
  <si>
    <t>VM-93019</t>
  </si>
  <si>
    <t>XR-92434</t>
  </si>
  <si>
    <t>XR-11118</t>
  </si>
  <si>
    <t>EG-96396</t>
  </si>
  <si>
    <t>XR-85840</t>
  </si>
  <si>
    <t>XR-68435</t>
  </si>
  <si>
    <t>VM-96734</t>
  </si>
  <si>
    <t>AC-21590</t>
  </si>
  <si>
    <t>AC-65130</t>
  </si>
  <si>
    <t>CD-77601</t>
  </si>
  <si>
    <t>CD-63238</t>
  </si>
  <si>
    <t>XR-23296</t>
  </si>
  <si>
    <t>VM-16136</t>
  </si>
  <si>
    <t>CD-61569</t>
  </si>
  <si>
    <t>VM-41918</t>
  </si>
  <si>
    <t>XR-73762</t>
  </si>
  <si>
    <t>AC-96026</t>
  </si>
  <si>
    <t>AC-54802</t>
  </si>
  <si>
    <t>EG-94256</t>
  </si>
  <si>
    <t>XR-52134</t>
  </si>
  <si>
    <t>AC-67549</t>
  </si>
  <si>
    <t>EG-59291</t>
  </si>
  <si>
    <t>EG-60485</t>
  </si>
  <si>
    <t>VM-92949</t>
  </si>
  <si>
    <t>AC-48828</t>
  </si>
  <si>
    <t>AC-55755</t>
  </si>
  <si>
    <t>XR-55974</t>
  </si>
  <si>
    <t>EG-17350</t>
  </si>
  <si>
    <t>EG-32020</t>
  </si>
  <si>
    <t>AC-97230</t>
  </si>
  <si>
    <t>EG-79881</t>
  </si>
  <si>
    <t>XR-18745</t>
  </si>
  <si>
    <t>AC-73762</t>
  </si>
  <si>
    <t>VM-68363</t>
  </si>
  <si>
    <t>XR-93151</t>
  </si>
  <si>
    <t>VM-79265</t>
  </si>
  <si>
    <t>XR-76426</t>
  </si>
  <si>
    <t>XR-84417</t>
  </si>
  <si>
    <t>CD-54143</t>
  </si>
  <si>
    <t>EG-74773</t>
  </si>
  <si>
    <t>VM-66423</t>
  </si>
  <si>
    <t>AC-24448</t>
  </si>
  <si>
    <t>EG-14567</t>
  </si>
  <si>
    <t>XR-11546</t>
  </si>
  <si>
    <t>CD-30478</t>
  </si>
  <si>
    <t>EG-33429</t>
  </si>
  <si>
    <t>CD-99280</t>
  </si>
  <si>
    <t>AC-15774</t>
  </si>
  <si>
    <t>EG-82284</t>
  </si>
  <si>
    <t>EG-97378</t>
  </si>
  <si>
    <t>XR-69084</t>
  </si>
  <si>
    <t>XR-38746</t>
  </si>
  <si>
    <t>CD-85099</t>
  </si>
  <si>
    <t>AC-89995</t>
  </si>
  <si>
    <t>EG-30235</t>
  </si>
  <si>
    <t>AC-90358</t>
  </si>
  <si>
    <t>AC-53195</t>
  </si>
  <si>
    <t>VM-89175</t>
  </si>
  <si>
    <t>AC-79253</t>
  </si>
  <si>
    <t>VM-55345</t>
  </si>
  <si>
    <t>XR-28787</t>
  </si>
  <si>
    <t>VM-46092</t>
  </si>
  <si>
    <t>AC-76531</t>
  </si>
  <si>
    <t>VM-93794</t>
  </si>
  <si>
    <t>AC-34133</t>
  </si>
  <si>
    <t>EG-89491</t>
  </si>
  <si>
    <t>XR-65680</t>
  </si>
  <si>
    <t>XR-10361</t>
  </si>
  <si>
    <t>VM-98902</t>
  </si>
  <si>
    <t>VM-66097</t>
  </si>
  <si>
    <t>XR-89655</t>
  </si>
  <si>
    <t>EG-32447</t>
  </si>
  <si>
    <t>XR-67756</t>
  </si>
  <si>
    <t>CD-73498</t>
  </si>
  <si>
    <t>VM-94056</t>
  </si>
  <si>
    <t>XR-76709</t>
  </si>
  <si>
    <t>XR-79316</t>
  </si>
  <si>
    <t>EG-99759</t>
  </si>
  <si>
    <t>EG-72634</t>
  </si>
  <si>
    <t>XR-70733</t>
  </si>
  <si>
    <t>EG-26894</t>
  </si>
  <si>
    <t>CD-65480</t>
  </si>
  <si>
    <t>CD-80324</t>
  </si>
  <si>
    <t>AC-33917</t>
  </si>
  <si>
    <t>VM-47913</t>
  </si>
  <si>
    <t>AC-98548</t>
  </si>
  <si>
    <t>EG-12889</t>
  </si>
  <si>
    <t>VM-21163</t>
  </si>
  <si>
    <t>AC-46128</t>
  </si>
  <si>
    <t>XR-42377</t>
  </si>
  <si>
    <t>CD-29612</t>
  </si>
  <si>
    <t>CD-73688</t>
  </si>
  <si>
    <t>CD-49682</t>
  </si>
  <si>
    <t>EG-16204</t>
  </si>
  <si>
    <t>XR-83655</t>
  </si>
  <si>
    <t>XR-35526</t>
  </si>
  <si>
    <t>CD-25231</t>
  </si>
  <si>
    <t>XR-67165</t>
  </si>
  <si>
    <t>XR-98554</t>
  </si>
  <si>
    <t>EG-33691</t>
  </si>
  <si>
    <t>EG-13629</t>
  </si>
  <si>
    <t>EG-94781</t>
  </si>
  <si>
    <t>XR-59367</t>
  </si>
  <si>
    <t>CD-39626</t>
  </si>
  <si>
    <t>VM-21949</t>
  </si>
  <si>
    <t>AC-87855</t>
  </si>
  <si>
    <t>XR-10834</t>
  </si>
  <si>
    <t>XR-36122</t>
  </si>
  <si>
    <t>EG-69901</t>
  </si>
  <si>
    <t>AC-59483</t>
  </si>
  <si>
    <t>XR-12071</t>
  </si>
  <si>
    <t>XR-62056</t>
  </si>
  <si>
    <t>EG-58033</t>
  </si>
  <si>
    <t>VM-32285</t>
  </si>
  <si>
    <t>EG-33098</t>
  </si>
  <si>
    <t>CD-65517</t>
  </si>
  <si>
    <t>CD-79079</t>
  </si>
  <si>
    <t>CD-99158</t>
  </si>
  <si>
    <t>EG-45915</t>
  </si>
  <si>
    <t>CD-19435</t>
  </si>
  <si>
    <t>AC-38990</t>
  </si>
  <si>
    <t>Pris in</t>
  </si>
  <si>
    <t>Pris ut</t>
  </si>
  <si>
    <t>Marginal</t>
  </si>
  <si>
    <t>Transaktion</t>
  </si>
  <si>
    <t>Medeltemperatur Luleå</t>
  </si>
  <si>
    <t>Ansvarig</t>
  </si>
  <si>
    <t>Enheter</t>
  </si>
  <si>
    <t>Belopp</t>
  </si>
  <si>
    <t>Total</t>
  </si>
  <si>
    <t>Cissi</t>
  </si>
  <si>
    <t>Bosse</t>
  </si>
  <si>
    <t>Högsta (MAX)</t>
  </si>
  <si>
    <t>Lägsta (MIN)</t>
  </si>
  <si>
    <t>Telefon</t>
  </si>
  <si>
    <t>0767-XXXXXX</t>
  </si>
  <si>
    <t>0734-XXXXXX</t>
  </si>
  <si>
    <t>0766-XXXXXX</t>
  </si>
  <si>
    <t>0736-XXXXXX</t>
  </si>
  <si>
    <t>0777-XXXXXX</t>
  </si>
  <si>
    <t>Dubblett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</si>
</sst>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0\ &quot;kr&quot;;[Red]\-#,##0\ &quot;kr&quot;"/>
  </numFmts>
  <fonts count="11" x14ac:knownFonts="1">
    <font>
      <sz val="11"/>
      <color theme="1"/>
      <name val="Calibri"/>
      <family val="2"/>
      <scheme val="minor"/>
    </font>
    <font>
      <b/>
      <sz val="11"/>
      <color theme="3"/>
      <name val="Calibri"/>
      <family val="2"/>
      <scheme val="minor"/>
    </font>
    <font>
      <b/>
      <sz val="11"/>
      <color theme="1"/>
      <name val="Calibri"/>
      <family val="2"/>
      <scheme val="minor"/>
    </font>
    <font>
      <sz val="18"/>
      <color theme="3"/>
      <name val="Calibri Light"/>
      <family val="2"/>
      <scheme val="major"/>
    </font>
    <font>
      <sz val="10"/>
      <name val="Arial"/>
      <family val="2"/>
    </font>
    <font>
      <sz val="11"/>
      <color theme="1"/>
      <name val="Calibri"/>
      <family val="2"/>
      <scheme val="minor"/>
    </font>
    <font>
      <sz val="8"/>
      <name val="Calibri"/>
      <family val="2"/>
      <scheme val="minor"/>
    </font>
    <font>
      <sz val="16"/>
      <color theme="1"/>
      <name val="Calibri"/>
      <family val="2"/>
      <scheme val="minor"/>
    </font>
    <font>
      <b/>
      <sz val="14"/>
      <color theme="1"/>
      <name val="Calibri"/>
      <family val="2"/>
      <scheme val="minor"/>
    </font>
    <font>
      <b/>
      <sz val="11"/>
      <color theme="0"/>
      <name val="Calibri"/>
      <family val="2"/>
      <scheme val="minor"/>
    </font>
    <font>
      <b/>
      <sz val="11"/>
      <name val="Calibri"/>
      <family val="2"/>
      <scheme val="minor"/>
    </font>
  </fonts>
  <fills count="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theme="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5">
    <xf numFmtId="0" fontId="0" fillId="0" borderId="0"/>
    <xf numFmtId="0" fontId="1" fillId="0" borderId="0" applyNumberFormat="0" applyFill="0" applyBorder="0" applyAlignment="0" applyProtection="0"/>
    <xf numFmtId="0" fontId="3" fillId="0" borderId="0" applyNumberFormat="0" applyFill="0" applyBorder="0" applyAlignment="0" applyProtection="0"/>
    <xf numFmtId="0" fontId="4" fillId="0" borderId="0"/>
    <xf numFmtId="9" fontId="5" fillId="0" borderId="0" applyFont="0" applyFill="0" applyBorder="0" applyAlignment="0" applyProtection="0"/>
  </cellStyleXfs>
  <cellXfs count="31">
    <xf numFmtId="0" fontId="0" fillId="0" borderId="0" xfId="0"/>
    <xf numFmtId="20" fontId="1" fillId="0" borderId="0" xfId="1" applyNumberFormat="1"/>
    <xf numFmtId="0" fontId="2" fillId="0" borderId="0" xfId="0" applyFont="1"/>
    <xf numFmtId="6" fontId="0" fillId="0" borderId="0" xfId="0" applyNumberFormat="1"/>
    <xf numFmtId="0" fontId="3" fillId="0" borderId="0" xfId="2"/>
    <xf numFmtId="1" fontId="0" fillId="0" borderId="0" xfId="0" applyNumberFormat="1"/>
    <xf numFmtId="9" fontId="0" fillId="0" borderId="0" xfId="4" applyFont="1"/>
    <xf numFmtId="49" fontId="0" fillId="0" borderId="0" xfId="0" applyNumberFormat="1"/>
    <xf numFmtId="3" fontId="0" fillId="0" borderId="0" xfId="0" applyNumberFormat="1"/>
    <xf numFmtId="0" fontId="2" fillId="0" borderId="0" xfId="0" applyFont="1" applyAlignment="1">
      <alignment horizontal="center"/>
    </xf>
    <xf numFmtId="0" fontId="7" fillId="0" borderId="0" xfId="0" applyFont="1"/>
    <xf numFmtId="20" fontId="8" fillId="0" borderId="0" xfId="0" applyNumberFormat="1" applyFont="1"/>
    <xf numFmtId="0" fontId="0" fillId="0" borderId="1" xfId="0" applyBorder="1" applyAlignment="1">
      <alignment horizontal="center"/>
    </xf>
    <xf numFmtId="0" fontId="0" fillId="0" borderId="1" xfId="0" applyBorder="1"/>
    <xf numFmtId="0" fontId="9" fillId="4" borderId="0" xfId="0" applyFont="1" applyFill="1"/>
    <xf numFmtId="3" fontId="0" fillId="0" borderId="1" xfId="0" applyNumberFormat="1" applyBorder="1"/>
    <xf numFmtId="3" fontId="0" fillId="3" borderId="1" xfId="0" applyNumberFormat="1" applyFill="1" applyBorder="1"/>
    <xf numFmtId="3" fontId="0" fillId="2" borderId="1" xfId="0" applyNumberFormat="1" applyFill="1" applyBorder="1"/>
    <xf numFmtId="0" fontId="2" fillId="0" borderId="0" xfId="0" applyFont="1" applyAlignment="1">
      <alignment horizontal="right"/>
    </xf>
    <xf numFmtId="0" fontId="2" fillId="0" borderId="2" xfId="0" applyFont="1" applyBorder="1"/>
    <xf numFmtId="0" fontId="0" fillId="0" borderId="3" xfId="0" applyBorder="1"/>
    <xf numFmtId="3" fontId="0" fillId="0" borderId="3" xfId="0" applyNumberFormat="1" applyBorder="1"/>
    <xf numFmtId="3" fontId="0" fillId="0" borderId="4" xfId="0" applyNumberFormat="1" applyBorder="1"/>
    <xf numFmtId="0" fontId="0" fillId="0" borderId="5" xfId="0" applyBorder="1"/>
    <xf numFmtId="3" fontId="0" fillId="0" borderId="5" xfId="0" applyNumberFormat="1" applyBorder="1"/>
    <xf numFmtId="3" fontId="0" fillId="0" borderId="6" xfId="0" applyNumberFormat="1" applyBorder="1"/>
    <xf numFmtId="0" fontId="0" fillId="0" borderId="7" xfId="0" applyBorder="1"/>
    <xf numFmtId="3" fontId="0" fillId="0" borderId="7" xfId="0" applyNumberFormat="1" applyBorder="1"/>
    <xf numFmtId="3" fontId="0" fillId="0" borderId="8" xfId="0" applyNumberFormat="1" applyBorder="1"/>
    <xf numFmtId="0" fontId="10" fillId="0" borderId="0" xfId="1" applyFont="1"/>
    <xf numFmtId="0" fontId="10" fillId="0" borderId="0" xfId="1" applyNumberFormat="1" applyFont="1"/>
  </cellXfs>
  <cellStyles count="5">
    <cellStyle name="Normal" xfId="0" builtinId="0"/>
    <cellStyle name="Normal 2" xfId="3" xr:uid="{00000000-0005-0000-0000-000001000000}"/>
    <cellStyle name="Procent" xfId="4" builtinId="5"/>
    <cellStyle name="Rubrik" xfId="2" builtinId="15"/>
    <cellStyle name="Rubrik 4" xfId="1" builtinId="19"/>
  </cellStyles>
  <dxfs count="26">
    <dxf>
      <font>
        <color theme="0"/>
      </font>
      <fill>
        <patternFill>
          <bgColor rgb="FFC00000"/>
        </patternFill>
      </fill>
    </dxf>
    <dxf>
      <font>
        <color rgb="FF006100"/>
      </font>
      <fill>
        <patternFill>
          <bgColor rgb="FFC6EFCE"/>
        </patternFill>
      </fill>
    </dxf>
    <dxf>
      <fill>
        <patternFill>
          <bgColor theme="7" tint="0.79998168889431442"/>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92D050"/>
        </patternFill>
      </fill>
    </dxf>
    <dxf>
      <fill>
        <patternFill>
          <bgColor theme="6" tint="-0.24994659260841701"/>
        </patternFill>
      </fill>
    </dxf>
    <dxf>
      <fill>
        <patternFill>
          <bgColor theme="5" tint="-0.24994659260841701"/>
        </patternFill>
      </fill>
    </dxf>
    <dxf>
      <fill>
        <patternFill>
          <bgColor rgb="FF9966FF"/>
        </patternFill>
      </fill>
    </dxf>
    <dxf>
      <fill>
        <patternFill>
          <bgColor rgb="FF00CC00"/>
        </patternFill>
      </fill>
    </dxf>
    <dxf>
      <fill>
        <patternFill>
          <bgColor rgb="FF00B0F0"/>
        </patternFill>
      </fill>
    </dxf>
    <dxf>
      <fill>
        <patternFill>
          <bgColor rgb="FFFF5050"/>
        </patternFill>
      </fill>
    </dxf>
    <dxf>
      <numFmt numFmtId="0" formatCode="General"/>
    </dxf>
    <dxf>
      <numFmt numFmtId="10" formatCode="#,##0\ &quot;kr&quot;;[Red]\-#,##0\ &quot;kr&quot;"/>
    </dxf>
    <dxf>
      <numFmt numFmtId="10" formatCode="#,##0\ &quot;kr&quot;;[Red]\-#,##0\ &quot;kr&quot;"/>
    </dxf>
    <dxf>
      <font>
        <b val="0"/>
        <i val="0"/>
        <strike val="0"/>
        <condense val="0"/>
        <extend val="0"/>
        <outline val="0"/>
        <shadow val="0"/>
        <u val="none"/>
        <vertAlign val="baseline"/>
        <sz val="11"/>
        <color theme="1"/>
        <name val="Calibri"/>
        <family val="2"/>
        <scheme val="minor"/>
      </font>
    </dxf>
    <dxf>
      <numFmt numFmtId="0" formatCode="General"/>
    </dxf>
    <dxf>
      <numFmt numFmtId="0" formatCode="General"/>
    </dxf>
    <dxf>
      <numFmt numFmtId="3" formatCode="#,##0"/>
    </dxf>
    <dxf>
      <numFmt numFmtId="30" formatCode="@"/>
    </dxf>
    <dxf>
      <fill>
        <patternFill patternType="solid">
          <fgColor rgb="FFC00000"/>
          <bgColor rgb="FF000000"/>
        </patternFill>
      </fill>
    </dxf>
    <dxf>
      <numFmt numFmtId="3" formatCode="#,##0"/>
    </dxf>
    <dxf>
      <numFmt numFmtId="30" formatCode="@"/>
    </dxf>
    <dxf>
      <fill>
        <patternFill patternType="solid">
          <fgColor rgb="FFC6EFCE"/>
          <bgColor rgb="FF000000"/>
        </patternFill>
      </fill>
    </dxf>
    <dxf>
      <fill>
        <patternFill patternType="solid">
          <fgColor rgb="FFFFF2CC"/>
          <bgColor rgb="FF00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53340</xdr:colOff>
      <xdr:row>2</xdr:row>
      <xdr:rowOff>68580</xdr:rowOff>
    </xdr:from>
    <xdr:to>
      <xdr:col>1</xdr:col>
      <xdr:colOff>1272540</xdr:colOff>
      <xdr:row>5</xdr:row>
      <xdr:rowOff>175260</xdr:rowOff>
    </xdr:to>
    <xdr:sp macro="" textlink="">
      <xdr:nvSpPr>
        <xdr:cNvPr id="2" name="Rektangel: rundade hörn 1">
          <a:extLst>
            <a:ext uri="{FF2B5EF4-FFF2-40B4-BE49-F238E27FC236}">
              <a16:creationId xmlns:a16="http://schemas.microsoft.com/office/drawing/2014/main" id="{6054DE97-FE22-42EB-B019-539DA992687F}"/>
            </a:ext>
          </a:extLst>
        </xdr:cNvPr>
        <xdr:cNvSpPr/>
      </xdr:nvSpPr>
      <xdr:spPr>
        <a:xfrm>
          <a:off x="662940" y="434340"/>
          <a:ext cx="1219200" cy="65532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sv-SE" sz="1400" b="1"/>
            <a:t>Innehåller</a:t>
          </a:r>
          <a:r>
            <a:rPr lang="sv-SE" sz="1400" b="1" baseline="0"/>
            <a:t> M</a:t>
          </a:r>
          <a:endParaRPr lang="sv-SE" sz="1400" b="1"/>
        </a:p>
      </xdr:txBody>
    </xdr:sp>
    <xdr:clientData/>
  </xdr:twoCellAnchor>
  <xdr:twoCellAnchor>
    <xdr:from>
      <xdr:col>2</xdr:col>
      <xdr:colOff>45720</xdr:colOff>
      <xdr:row>2</xdr:row>
      <xdr:rowOff>68580</xdr:rowOff>
    </xdr:from>
    <xdr:to>
      <xdr:col>2</xdr:col>
      <xdr:colOff>1264920</xdr:colOff>
      <xdr:row>5</xdr:row>
      <xdr:rowOff>175260</xdr:rowOff>
    </xdr:to>
    <xdr:sp macro="" textlink="">
      <xdr:nvSpPr>
        <xdr:cNvPr id="3" name="Rektangel: rundade hörn 2">
          <a:extLst>
            <a:ext uri="{FF2B5EF4-FFF2-40B4-BE49-F238E27FC236}">
              <a16:creationId xmlns:a16="http://schemas.microsoft.com/office/drawing/2014/main" id="{204162C2-B06C-4149-9B5B-3D7AA52C2F56}"/>
            </a:ext>
          </a:extLst>
        </xdr:cNvPr>
        <xdr:cNvSpPr/>
      </xdr:nvSpPr>
      <xdr:spPr>
        <a:xfrm>
          <a:off x="1965960" y="434340"/>
          <a:ext cx="1219200" cy="65532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sv-SE" sz="1400" b="1"/>
            <a:t>Top 5</a:t>
          </a:r>
        </a:p>
      </xdr:txBody>
    </xdr:sp>
    <xdr:clientData/>
  </xdr:twoCellAnchor>
  <xdr:twoCellAnchor>
    <xdr:from>
      <xdr:col>3</xdr:col>
      <xdr:colOff>38100</xdr:colOff>
      <xdr:row>2</xdr:row>
      <xdr:rowOff>68580</xdr:rowOff>
    </xdr:from>
    <xdr:to>
      <xdr:col>3</xdr:col>
      <xdr:colOff>1257300</xdr:colOff>
      <xdr:row>5</xdr:row>
      <xdr:rowOff>175260</xdr:rowOff>
    </xdr:to>
    <xdr:sp macro="" textlink="">
      <xdr:nvSpPr>
        <xdr:cNvPr id="4" name="Rektangel: rundade hörn 3">
          <a:extLst>
            <a:ext uri="{FF2B5EF4-FFF2-40B4-BE49-F238E27FC236}">
              <a16:creationId xmlns:a16="http://schemas.microsoft.com/office/drawing/2014/main" id="{594C1069-16DE-4EBD-B39B-F1DFE2F2CEF1}"/>
            </a:ext>
          </a:extLst>
        </xdr:cNvPr>
        <xdr:cNvSpPr/>
      </xdr:nvSpPr>
      <xdr:spPr>
        <a:xfrm>
          <a:off x="3268980" y="434340"/>
          <a:ext cx="1219200" cy="65532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sv-SE" sz="1400" b="1"/>
            <a:t>Över 1200</a:t>
          </a:r>
        </a:p>
      </xdr:txBody>
    </xdr:sp>
    <xdr:clientData/>
  </xdr:twoCellAnchor>
  <xdr:twoCellAnchor>
    <xdr:from>
      <xdr:col>4</xdr:col>
      <xdr:colOff>30480</xdr:colOff>
      <xdr:row>2</xdr:row>
      <xdr:rowOff>68580</xdr:rowOff>
    </xdr:from>
    <xdr:to>
      <xdr:col>4</xdr:col>
      <xdr:colOff>1249680</xdr:colOff>
      <xdr:row>5</xdr:row>
      <xdr:rowOff>175260</xdr:rowOff>
    </xdr:to>
    <xdr:sp macro="" textlink="">
      <xdr:nvSpPr>
        <xdr:cNvPr id="5" name="Rektangel: rundade hörn 4">
          <a:extLst>
            <a:ext uri="{FF2B5EF4-FFF2-40B4-BE49-F238E27FC236}">
              <a16:creationId xmlns:a16="http://schemas.microsoft.com/office/drawing/2014/main" id="{E4542165-8177-43B5-87E6-64DE096A91F9}"/>
            </a:ext>
          </a:extLst>
        </xdr:cNvPr>
        <xdr:cNvSpPr/>
      </xdr:nvSpPr>
      <xdr:spPr>
        <a:xfrm>
          <a:off x="4572000" y="434340"/>
          <a:ext cx="1219200" cy="65532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sv-SE" sz="1400" b="1"/>
            <a:t>Under</a:t>
          </a:r>
          <a:r>
            <a:rPr lang="sv-SE" sz="1400" b="1" baseline="0"/>
            <a:t> medel</a:t>
          </a:r>
          <a:endParaRPr lang="sv-SE" sz="1400" b="1"/>
        </a:p>
      </xdr:txBody>
    </xdr:sp>
    <xdr:clientData/>
  </xdr:twoCellAnchor>
  <xdr:twoCellAnchor>
    <xdr:from>
      <xdr:col>2</xdr:col>
      <xdr:colOff>53340</xdr:colOff>
      <xdr:row>26</xdr:row>
      <xdr:rowOff>144780</xdr:rowOff>
    </xdr:from>
    <xdr:to>
      <xdr:col>2</xdr:col>
      <xdr:colOff>1272540</xdr:colOff>
      <xdr:row>30</xdr:row>
      <xdr:rowOff>68580</xdr:rowOff>
    </xdr:to>
    <xdr:sp macro="" textlink="">
      <xdr:nvSpPr>
        <xdr:cNvPr id="6" name="Rektangel: rundade hörn 5">
          <a:extLst>
            <a:ext uri="{FF2B5EF4-FFF2-40B4-BE49-F238E27FC236}">
              <a16:creationId xmlns:a16="http://schemas.microsoft.com/office/drawing/2014/main" id="{089C07B1-06F8-4253-835C-9A9E6A9237B4}"/>
            </a:ext>
          </a:extLst>
        </xdr:cNvPr>
        <xdr:cNvSpPr/>
      </xdr:nvSpPr>
      <xdr:spPr>
        <a:xfrm>
          <a:off x="1973580" y="4899660"/>
          <a:ext cx="1219200" cy="65532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sv-SE" sz="1400" b="1"/>
            <a:t>Datastaplar</a:t>
          </a:r>
        </a:p>
      </xdr:txBody>
    </xdr:sp>
    <xdr:clientData/>
  </xdr:twoCellAnchor>
  <xdr:twoCellAnchor>
    <xdr:from>
      <xdr:col>3</xdr:col>
      <xdr:colOff>45720</xdr:colOff>
      <xdr:row>26</xdr:row>
      <xdr:rowOff>144780</xdr:rowOff>
    </xdr:from>
    <xdr:to>
      <xdr:col>3</xdr:col>
      <xdr:colOff>1264920</xdr:colOff>
      <xdr:row>30</xdr:row>
      <xdr:rowOff>68580</xdr:rowOff>
    </xdr:to>
    <xdr:sp macro="" textlink="">
      <xdr:nvSpPr>
        <xdr:cNvPr id="7" name="Rektangel: rundade hörn 6">
          <a:extLst>
            <a:ext uri="{FF2B5EF4-FFF2-40B4-BE49-F238E27FC236}">
              <a16:creationId xmlns:a16="http://schemas.microsoft.com/office/drawing/2014/main" id="{9348C9EB-5715-4E9F-BF1B-232D9C4C0C53}"/>
            </a:ext>
          </a:extLst>
        </xdr:cNvPr>
        <xdr:cNvSpPr/>
      </xdr:nvSpPr>
      <xdr:spPr>
        <a:xfrm>
          <a:off x="3276600" y="4899660"/>
          <a:ext cx="1219200" cy="65532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sv-SE" sz="1400" b="1"/>
            <a:t>Färgskalor</a:t>
          </a:r>
        </a:p>
      </xdr:txBody>
    </xdr:sp>
    <xdr:clientData/>
  </xdr:twoCellAnchor>
  <xdr:twoCellAnchor>
    <xdr:from>
      <xdr:col>4</xdr:col>
      <xdr:colOff>38100</xdr:colOff>
      <xdr:row>26</xdr:row>
      <xdr:rowOff>144780</xdr:rowOff>
    </xdr:from>
    <xdr:to>
      <xdr:col>4</xdr:col>
      <xdr:colOff>1257300</xdr:colOff>
      <xdr:row>30</xdr:row>
      <xdr:rowOff>68580</xdr:rowOff>
    </xdr:to>
    <xdr:sp macro="" textlink="">
      <xdr:nvSpPr>
        <xdr:cNvPr id="8" name="Rektangel: rundade hörn 7">
          <a:extLst>
            <a:ext uri="{FF2B5EF4-FFF2-40B4-BE49-F238E27FC236}">
              <a16:creationId xmlns:a16="http://schemas.microsoft.com/office/drawing/2014/main" id="{BEB522B8-4833-40AB-AC68-68CC65900ADB}"/>
            </a:ext>
          </a:extLst>
        </xdr:cNvPr>
        <xdr:cNvSpPr/>
      </xdr:nvSpPr>
      <xdr:spPr>
        <a:xfrm>
          <a:off x="4579620" y="4899660"/>
          <a:ext cx="1219200" cy="65532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sv-SE" sz="1400" b="1"/>
            <a:t>Ikoner</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175846</xdr:colOff>
      <xdr:row>1</xdr:row>
      <xdr:rowOff>105507</xdr:rowOff>
    </xdr:from>
    <xdr:to>
      <xdr:col>17</xdr:col>
      <xdr:colOff>53926</xdr:colOff>
      <xdr:row>17</xdr:row>
      <xdr:rowOff>47624</xdr:rowOff>
    </xdr:to>
    <xdr:sp macro="" textlink="">
      <xdr:nvSpPr>
        <xdr:cNvPr id="2" name="textruta 1">
          <a:extLst>
            <a:ext uri="{FF2B5EF4-FFF2-40B4-BE49-F238E27FC236}">
              <a16:creationId xmlns:a16="http://schemas.microsoft.com/office/drawing/2014/main" id="{73170D1B-92AA-4C0A-B892-88048CB4F429}"/>
            </a:ext>
          </a:extLst>
        </xdr:cNvPr>
        <xdr:cNvSpPr txBox="1"/>
      </xdr:nvSpPr>
      <xdr:spPr>
        <a:xfrm>
          <a:off x="6705600" y="287215"/>
          <a:ext cx="5974080" cy="2966671"/>
        </a:xfrm>
        <a:prstGeom prst="rect">
          <a:avLst/>
        </a:prstGeom>
        <a:solidFill>
          <a:schemeClr val="accent4">
            <a:lumMod val="20000"/>
            <a:lumOff val="80000"/>
          </a:schemeClr>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buFont typeface="Arial" panose="020B0604020202020204" pitchFamily="34" charset="0"/>
            <a:buNone/>
          </a:pPr>
          <a:r>
            <a:rPr lang="sv-SE" sz="1100"/>
            <a:t>Skapa samma</a:t>
          </a:r>
          <a:r>
            <a:rPr lang="sv-SE" sz="1100" baseline="0"/>
            <a:t> värden i E-kolumnen som D-kolumnen. Placera markören i E5 och skriv =D5</a:t>
          </a:r>
        </a:p>
        <a:p>
          <a:pPr marL="0" indent="0">
            <a:buFont typeface="Arial" panose="020B0604020202020204" pitchFamily="34" charset="0"/>
            <a:buNone/>
          </a:pPr>
          <a:r>
            <a:rPr lang="sv-SE" sz="1100" baseline="0"/>
            <a:t>Tryck Enter, kopiera neråt</a:t>
          </a:r>
        </a:p>
        <a:p>
          <a:pPr marL="0" indent="0">
            <a:buFont typeface="Arial" panose="020B0604020202020204" pitchFamily="34" charset="0"/>
            <a:buNone/>
          </a:pPr>
          <a:endParaRPr lang="sv-SE" sz="1100" baseline="0"/>
        </a:p>
        <a:p>
          <a:pPr marL="0" indent="0">
            <a:buFont typeface="Arial" panose="020B0604020202020204" pitchFamily="34" charset="0"/>
            <a:buNone/>
          </a:pPr>
          <a:r>
            <a:rPr lang="sv-SE" sz="1100" baseline="0"/>
            <a:t>Markera värden i E-kolumnen. Välj sedan datastaplar på Villkorsstyrd formatering</a:t>
          </a:r>
        </a:p>
        <a:p>
          <a:pPr marL="0" indent="0">
            <a:buFont typeface="Arial" panose="020B0604020202020204" pitchFamily="34" charset="0"/>
            <a:buNone/>
          </a:pPr>
          <a:endParaRPr lang="sv-SE" sz="1100" baseline="0"/>
        </a:p>
        <a:p>
          <a:pPr marL="0" indent="0">
            <a:buFont typeface="Arial" panose="020B0604020202020204" pitchFamily="34" charset="0"/>
            <a:buNone/>
          </a:pPr>
          <a:r>
            <a:rPr lang="sv-SE" sz="1100" baseline="0"/>
            <a:t>Dags att anpassa datastaplarna. Markera området med datastaplarna, Villkorsstyrd formatering och </a:t>
          </a:r>
        </a:p>
        <a:p>
          <a:pPr marL="0" indent="0">
            <a:buFont typeface="Arial" panose="020B0604020202020204" pitchFamily="34" charset="0"/>
            <a:buNone/>
          </a:pPr>
          <a:r>
            <a:rPr lang="sv-SE" sz="1100" baseline="0"/>
            <a:t>Hantera regler. Markera regeln för dina datastaplar och välj Redigera regel</a:t>
          </a:r>
        </a:p>
        <a:p>
          <a:pPr marL="0" indent="0">
            <a:buFont typeface="Arial" panose="020B0604020202020204" pitchFamily="34" charset="0"/>
            <a:buNone/>
          </a:pPr>
          <a:endParaRPr lang="sv-SE" sz="1100">
            <a:solidFill>
              <a:schemeClr val="dk1"/>
            </a:solidFill>
            <a:effectLst/>
            <a:latin typeface="+mn-lt"/>
            <a:ea typeface="+mn-ea"/>
            <a:cs typeface="+mn-cs"/>
          </a:endParaRPr>
        </a:p>
        <a:p>
          <a:pPr marL="0" indent="0">
            <a:buFont typeface="Arial" panose="020B0604020202020204" pitchFamily="34" charset="0"/>
            <a:buNone/>
          </a:pPr>
          <a:r>
            <a:rPr lang="sv-SE" sz="1100">
              <a:solidFill>
                <a:schemeClr val="dk1"/>
              </a:solidFill>
              <a:effectLst/>
              <a:latin typeface="+mn-lt"/>
              <a:ea typeface="+mn-ea"/>
              <a:cs typeface="+mn-cs"/>
            </a:rPr>
            <a:t> Bocka i ”Visa endast stapel” för att dölja värdena</a:t>
          </a:r>
        </a:p>
        <a:p>
          <a:pPr marL="0" indent="0">
            <a:buFont typeface="Arial" panose="020B0604020202020204" pitchFamily="34" charset="0"/>
            <a:buNone/>
          </a:pPr>
          <a:endParaRPr lang="sv-SE" sz="1100">
            <a:solidFill>
              <a:schemeClr val="dk1"/>
            </a:solidFill>
            <a:effectLst/>
            <a:latin typeface="+mn-lt"/>
            <a:ea typeface="+mn-ea"/>
            <a:cs typeface="+mn-cs"/>
          </a:endParaRPr>
        </a:p>
        <a:p>
          <a:pPr marL="0" indent="0">
            <a:buFont typeface="Arial" panose="020B0604020202020204" pitchFamily="34" charset="0"/>
            <a:buNone/>
          </a:pPr>
          <a:r>
            <a:rPr lang="sv-SE" sz="1100">
              <a:solidFill>
                <a:schemeClr val="dk1"/>
              </a:solidFill>
              <a:effectLst/>
              <a:latin typeface="+mn-lt"/>
              <a:ea typeface="+mn-ea"/>
              <a:cs typeface="+mn-cs"/>
            </a:rPr>
            <a:t>I listan för Max, välj Tal och skriv in 15000. Eftersom det är vårt målvärde och vi behöver inte visa att en eller flera säljare nått över den gränsen. Alla staplar blir också proportionerliga mot just det fasta max-värdet.</a:t>
          </a:r>
        </a:p>
        <a:p>
          <a:pPr marL="0" indent="0">
            <a:buFont typeface="Arial" panose="020B0604020202020204" pitchFamily="34" charset="0"/>
            <a:buNone/>
          </a:pPr>
          <a:endParaRPr lang="sv-SE" sz="1100">
            <a:solidFill>
              <a:schemeClr val="dk1"/>
            </a:solidFill>
            <a:effectLst/>
            <a:latin typeface="+mn-lt"/>
            <a:ea typeface="+mn-ea"/>
            <a:cs typeface="+mn-cs"/>
          </a:endParaRPr>
        </a:p>
        <a:p>
          <a:pPr marL="0" indent="0">
            <a:buFont typeface="Arial" panose="020B0604020202020204" pitchFamily="34" charset="0"/>
            <a:buNone/>
          </a:pPr>
          <a:r>
            <a:rPr lang="sv-SE" sz="1100">
              <a:solidFill>
                <a:schemeClr val="dk1"/>
              </a:solidFill>
              <a:effectLst/>
              <a:latin typeface="+mn-lt"/>
              <a:ea typeface="+mn-ea"/>
              <a:cs typeface="+mn-cs"/>
            </a:rPr>
            <a:t>Klicka OK och OK på båda dialogrutorna.</a:t>
          </a:r>
        </a:p>
        <a:p>
          <a:pPr marL="0" indent="0">
            <a:buFont typeface="Arial" panose="020B0604020202020204" pitchFamily="34" charset="0"/>
            <a:buNone/>
          </a:pPr>
          <a:endParaRPr lang="sv-S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98367</xdr:colOff>
      <xdr:row>0</xdr:row>
      <xdr:rowOff>53340</xdr:rowOff>
    </xdr:from>
    <xdr:to>
      <xdr:col>4</xdr:col>
      <xdr:colOff>561109</xdr:colOff>
      <xdr:row>3</xdr:row>
      <xdr:rowOff>145473</xdr:rowOff>
    </xdr:to>
    <xdr:sp macro="" textlink="">
      <xdr:nvSpPr>
        <xdr:cNvPr id="2" name="textruta 1">
          <a:extLst>
            <a:ext uri="{FF2B5EF4-FFF2-40B4-BE49-F238E27FC236}">
              <a16:creationId xmlns:a16="http://schemas.microsoft.com/office/drawing/2014/main" id="{4747020E-AA91-9D6C-1AC2-5F3FC56BD946}"/>
            </a:ext>
          </a:extLst>
        </xdr:cNvPr>
        <xdr:cNvSpPr txBox="1"/>
      </xdr:nvSpPr>
      <xdr:spPr>
        <a:xfrm>
          <a:off x="98367" y="53340"/>
          <a:ext cx="3510742" cy="632460"/>
        </a:xfrm>
        <a:prstGeom prst="rect">
          <a:avLst/>
        </a:prstGeom>
        <a:solidFill>
          <a:schemeClr val="accent4">
            <a:lumMod val="20000"/>
            <a:lumOff val="80000"/>
          </a:schemeClr>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b="1"/>
            <a:t>Villkorsstyrd formatering </a:t>
          </a:r>
          <a:r>
            <a:rPr lang="sv-SE" sz="1200"/>
            <a:t>[Conditional formatting]</a:t>
          </a:r>
        </a:p>
        <a:p>
          <a:r>
            <a:rPr lang="sv-SE" sz="1200"/>
            <a:t>Märk celler med marginal </a:t>
          </a:r>
          <a:r>
            <a:rPr lang="sv-SE" sz="1200" baseline="0"/>
            <a:t>&lt;5%</a:t>
          </a:r>
          <a:endParaRPr lang="sv-SE"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112221</xdr:colOff>
      <xdr:row>0</xdr:row>
      <xdr:rowOff>87977</xdr:rowOff>
    </xdr:from>
    <xdr:to>
      <xdr:col>4</xdr:col>
      <xdr:colOff>554182</xdr:colOff>
      <xdr:row>3</xdr:row>
      <xdr:rowOff>124691</xdr:rowOff>
    </xdr:to>
    <xdr:sp macro="" textlink="">
      <xdr:nvSpPr>
        <xdr:cNvPr id="2" name="textruta 1">
          <a:extLst>
            <a:ext uri="{FF2B5EF4-FFF2-40B4-BE49-F238E27FC236}">
              <a16:creationId xmlns:a16="http://schemas.microsoft.com/office/drawing/2014/main" id="{417011F8-C2AA-4551-B946-6E4B3F30D992}"/>
            </a:ext>
          </a:extLst>
        </xdr:cNvPr>
        <xdr:cNvSpPr txBox="1"/>
      </xdr:nvSpPr>
      <xdr:spPr>
        <a:xfrm>
          <a:off x="112221" y="87977"/>
          <a:ext cx="3489961" cy="577041"/>
        </a:xfrm>
        <a:prstGeom prst="rect">
          <a:avLst/>
        </a:prstGeom>
        <a:solidFill>
          <a:srgbClr val="FFFF00"/>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b="1"/>
            <a:t>Villkorsstyrd formatering </a:t>
          </a:r>
          <a:r>
            <a:rPr lang="sv-SE" sz="1200"/>
            <a:t>[Conditional formatting]</a:t>
          </a:r>
        </a:p>
        <a:p>
          <a:r>
            <a:rPr lang="sv-SE" sz="1200"/>
            <a:t>Märk celler med marginal</a:t>
          </a:r>
          <a:r>
            <a:rPr lang="sv-SE" sz="1200" baseline="0"/>
            <a:t> &gt;90% och/eller &lt;10%</a:t>
          </a:r>
          <a:endParaRPr lang="sv-SE" sz="12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83820</xdr:colOff>
      <xdr:row>0</xdr:row>
      <xdr:rowOff>106680</xdr:rowOff>
    </xdr:from>
    <xdr:to>
      <xdr:col>13</xdr:col>
      <xdr:colOff>358140</xdr:colOff>
      <xdr:row>3</xdr:row>
      <xdr:rowOff>68580</xdr:rowOff>
    </xdr:to>
    <xdr:sp macro="" textlink="">
      <xdr:nvSpPr>
        <xdr:cNvPr id="2" name="textruta 1">
          <a:extLst>
            <a:ext uri="{FF2B5EF4-FFF2-40B4-BE49-F238E27FC236}">
              <a16:creationId xmlns:a16="http://schemas.microsoft.com/office/drawing/2014/main" id="{439CCFEE-6CEF-4251-B3D1-E138592ECCD6}"/>
            </a:ext>
          </a:extLst>
        </xdr:cNvPr>
        <xdr:cNvSpPr txBox="1"/>
      </xdr:nvSpPr>
      <xdr:spPr>
        <a:xfrm>
          <a:off x="4724400" y="106680"/>
          <a:ext cx="3931920" cy="510540"/>
        </a:xfrm>
        <a:prstGeom prst="rect">
          <a:avLst/>
        </a:prstGeom>
        <a:solidFill>
          <a:schemeClr val="accent4">
            <a:lumMod val="20000"/>
            <a:lumOff val="80000"/>
          </a:schemeClr>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b="0" i="0" u="none" strike="noStrike">
              <a:solidFill>
                <a:schemeClr val="dk1"/>
              </a:solidFill>
              <a:effectLst/>
              <a:latin typeface="+mn-lt"/>
              <a:ea typeface="+mn-ea"/>
              <a:cs typeface="+mn-cs"/>
            </a:rPr>
            <a:t>Formatera och filtrera alla som har över medelresultat.</a:t>
          </a:r>
        </a:p>
        <a:p>
          <a:r>
            <a:rPr lang="sv-SE" sz="1200" b="0" i="0" u="none" strike="noStrike">
              <a:solidFill>
                <a:schemeClr val="dk1"/>
              </a:solidFill>
              <a:effectLst/>
              <a:latin typeface="+mn-lt"/>
              <a:ea typeface="+mn-ea"/>
              <a:cs typeface="+mn-cs"/>
            </a:rPr>
            <a:t>Lägg</a:t>
          </a:r>
          <a:r>
            <a:rPr lang="sv-SE" sz="1200" b="0" i="0" u="none" strike="noStrike" baseline="0">
              <a:solidFill>
                <a:schemeClr val="dk1"/>
              </a:solidFill>
              <a:effectLst/>
              <a:latin typeface="+mn-lt"/>
              <a:ea typeface="+mn-ea"/>
              <a:cs typeface="+mn-cs"/>
            </a:rPr>
            <a:t> till fler resultat.</a:t>
          </a:r>
          <a:endParaRPr lang="sv-SE"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247650</xdr:colOff>
      <xdr:row>0</xdr:row>
      <xdr:rowOff>90487</xdr:rowOff>
    </xdr:from>
    <xdr:to>
      <xdr:col>9</xdr:col>
      <xdr:colOff>601980</xdr:colOff>
      <xdr:row>3</xdr:row>
      <xdr:rowOff>121920</xdr:rowOff>
    </xdr:to>
    <xdr:sp macro="" textlink="">
      <xdr:nvSpPr>
        <xdr:cNvPr id="2" name="textruta 1">
          <a:extLst>
            <a:ext uri="{FF2B5EF4-FFF2-40B4-BE49-F238E27FC236}">
              <a16:creationId xmlns:a16="http://schemas.microsoft.com/office/drawing/2014/main" id="{94FA4273-F42E-4E92-9F07-FFA91852CBB4}"/>
            </a:ext>
          </a:extLst>
        </xdr:cNvPr>
        <xdr:cNvSpPr txBox="1"/>
      </xdr:nvSpPr>
      <xdr:spPr>
        <a:xfrm>
          <a:off x="681990" y="90487"/>
          <a:ext cx="5970270" cy="580073"/>
        </a:xfrm>
        <a:prstGeom prst="rect">
          <a:avLst/>
        </a:prstGeom>
        <a:solidFill>
          <a:schemeClr val="accent4">
            <a:lumMod val="20000"/>
            <a:lumOff val="80000"/>
          </a:schemeClr>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Märk</a:t>
          </a:r>
          <a:r>
            <a:rPr lang="sv-SE" sz="1200" baseline="0"/>
            <a:t> ut samtliga negativa värden med </a:t>
          </a:r>
          <a:r>
            <a:rPr lang="sv-SE" sz="1200" b="1" baseline="0"/>
            <a:t>Villkorsstyrd formatering </a:t>
          </a:r>
          <a:r>
            <a:rPr lang="sv-SE" sz="1200" baseline="0"/>
            <a:t>[Conditional Formatting]</a:t>
          </a:r>
        </a:p>
        <a:p>
          <a:r>
            <a:rPr lang="sv-SE" sz="1200" baseline="0"/>
            <a:t>Filtrera resultatet</a:t>
          </a:r>
          <a:endParaRPr lang="sv-SE" sz="1200"/>
        </a:p>
      </xdr:txBody>
    </xdr:sp>
    <xdr:clientData/>
  </xdr:twoCellAnchor>
  <xdr:oneCellAnchor>
    <xdr:from>
      <xdr:col>13</xdr:col>
      <xdr:colOff>476250</xdr:colOff>
      <xdr:row>22</xdr:row>
      <xdr:rowOff>19050</xdr:rowOff>
    </xdr:from>
    <xdr:ext cx="184731" cy="264560"/>
    <xdr:sp macro="" textlink="">
      <xdr:nvSpPr>
        <xdr:cNvPr id="3" name="textruta 2">
          <a:extLst>
            <a:ext uri="{FF2B5EF4-FFF2-40B4-BE49-F238E27FC236}">
              <a16:creationId xmlns:a16="http://schemas.microsoft.com/office/drawing/2014/main" id="{C7F57B07-6DEE-45B6-A28A-22313C7B90F5}"/>
            </a:ext>
          </a:extLst>
        </xdr:cNvPr>
        <xdr:cNvSpPr txBox="1"/>
      </xdr:nvSpPr>
      <xdr:spPr>
        <a:xfrm>
          <a:off x="9934575" y="421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v-SE" sz="1100"/>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1</xdr:col>
      <xdr:colOff>247650</xdr:colOff>
      <xdr:row>0</xdr:row>
      <xdr:rowOff>90487</xdr:rowOff>
    </xdr:from>
    <xdr:to>
      <xdr:col>9</xdr:col>
      <xdr:colOff>601980</xdr:colOff>
      <xdr:row>3</xdr:row>
      <xdr:rowOff>121920</xdr:rowOff>
    </xdr:to>
    <xdr:sp macro="" textlink="">
      <xdr:nvSpPr>
        <xdr:cNvPr id="2" name="textruta 1">
          <a:extLst>
            <a:ext uri="{FF2B5EF4-FFF2-40B4-BE49-F238E27FC236}">
              <a16:creationId xmlns:a16="http://schemas.microsoft.com/office/drawing/2014/main" id="{ADA28DF2-4001-4A87-897D-A78A46C17085}"/>
            </a:ext>
          </a:extLst>
        </xdr:cNvPr>
        <xdr:cNvSpPr txBox="1"/>
      </xdr:nvSpPr>
      <xdr:spPr>
        <a:xfrm>
          <a:off x="681990" y="90487"/>
          <a:ext cx="5970270" cy="580073"/>
        </a:xfrm>
        <a:prstGeom prst="rect">
          <a:avLst/>
        </a:prstGeom>
        <a:solidFill>
          <a:srgbClr val="FFFF00"/>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Märk</a:t>
          </a:r>
          <a:r>
            <a:rPr lang="sv-SE" sz="1200" baseline="0"/>
            <a:t> ut samtliga negativa värden med </a:t>
          </a:r>
          <a:r>
            <a:rPr lang="sv-SE" sz="1200" b="1" baseline="0"/>
            <a:t>Villkorsstyrd formatering </a:t>
          </a:r>
          <a:r>
            <a:rPr lang="sv-SE" sz="1200" baseline="0"/>
            <a:t>[Conditional Formatting]</a:t>
          </a:r>
        </a:p>
        <a:p>
          <a:r>
            <a:rPr lang="sv-SE" sz="1200" baseline="0"/>
            <a:t>Filtrera resultatet</a:t>
          </a:r>
          <a:endParaRPr lang="sv-SE" sz="1200"/>
        </a:p>
      </xdr:txBody>
    </xdr:sp>
    <xdr:clientData/>
  </xdr:twoCellAnchor>
  <xdr:oneCellAnchor>
    <xdr:from>
      <xdr:col>13</xdr:col>
      <xdr:colOff>476250</xdr:colOff>
      <xdr:row>22</xdr:row>
      <xdr:rowOff>19050</xdr:rowOff>
    </xdr:from>
    <xdr:ext cx="184731" cy="264560"/>
    <xdr:sp macro="" textlink="">
      <xdr:nvSpPr>
        <xdr:cNvPr id="3" name="textruta 2">
          <a:extLst>
            <a:ext uri="{FF2B5EF4-FFF2-40B4-BE49-F238E27FC236}">
              <a16:creationId xmlns:a16="http://schemas.microsoft.com/office/drawing/2014/main" id="{9C4FC83D-35C7-4769-A90D-A0F0035712B1}"/>
            </a:ext>
          </a:extLst>
        </xdr:cNvPr>
        <xdr:cNvSpPr txBox="1"/>
      </xdr:nvSpPr>
      <xdr:spPr>
        <a:xfrm>
          <a:off x="8964930" y="40424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v-SE" sz="1100"/>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9</xdr:col>
      <xdr:colOff>103456</xdr:colOff>
      <xdr:row>17</xdr:row>
      <xdr:rowOff>187424</xdr:rowOff>
    </xdr:from>
    <xdr:to>
      <xdr:col>10</xdr:col>
      <xdr:colOff>1150766</xdr:colOff>
      <xdr:row>20</xdr:row>
      <xdr:rowOff>123094</xdr:rowOff>
    </xdr:to>
    <xdr:sp macro="" textlink="">
      <xdr:nvSpPr>
        <xdr:cNvPr id="2" name="textruta 1">
          <a:extLst>
            <a:ext uri="{FF2B5EF4-FFF2-40B4-BE49-F238E27FC236}">
              <a16:creationId xmlns:a16="http://schemas.microsoft.com/office/drawing/2014/main" id="{C15C9B62-6A88-48CF-9A93-B3C5AECFD507}"/>
            </a:ext>
          </a:extLst>
        </xdr:cNvPr>
        <xdr:cNvSpPr txBox="1"/>
      </xdr:nvSpPr>
      <xdr:spPr>
        <a:xfrm>
          <a:off x="7154887" y="3475747"/>
          <a:ext cx="2078941" cy="51596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U</a:t>
          </a:r>
          <a:r>
            <a:rPr lang="sv-SE" sz="1100" baseline="0"/>
            <a:t>tan inställningar</a:t>
          </a:r>
          <a:endParaRPr lang="sv-SE" sz="1100"/>
        </a:p>
      </xdr:txBody>
    </xdr:sp>
    <xdr:clientData/>
  </xdr:twoCellAnchor>
  <xdr:twoCellAnchor>
    <xdr:from>
      <xdr:col>14</xdr:col>
      <xdr:colOff>36928</xdr:colOff>
      <xdr:row>18</xdr:row>
      <xdr:rowOff>3957</xdr:rowOff>
    </xdr:from>
    <xdr:to>
      <xdr:col>16</xdr:col>
      <xdr:colOff>552891</xdr:colOff>
      <xdr:row>24</xdr:row>
      <xdr:rowOff>117230</xdr:rowOff>
    </xdr:to>
    <xdr:sp macro="" textlink="">
      <xdr:nvSpPr>
        <xdr:cNvPr id="4" name="textruta 3">
          <a:extLst>
            <a:ext uri="{FF2B5EF4-FFF2-40B4-BE49-F238E27FC236}">
              <a16:creationId xmlns:a16="http://schemas.microsoft.com/office/drawing/2014/main" id="{64BACCF8-9C47-48B3-8C09-A351FE6797A4}"/>
            </a:ext>
          </a:extLst>
        </xdr:cNvPr>
        <xdr:cNvSpPr txBox="1"/>
      </xdr:nvSpPr>
      <xdr:spPr>
        <a:xfrm>
          <a:off x="11355559" y="3274695"/>
          <a:ext cx="2819547" cy="12035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Ändrar färg för positiva</a:t>
          </a:r>
          <a:r>
            <a:rPr lang="sv-SE" sz="1100" baseline="0"/>
            <a:t> och negativa staplar till egna färger.</a:t>
          </a:r>
        </a:p>
        <a:p>
          <a:endParaRPr lang="sv-SE" sz="1100" baseline="0"/>
        </a:p>
        <a:p>
          <a:r>
            <a:rPr lang="sv-SE" sz="1100" baseline="0"/>
            <a:t>Utgåfrån cellens mittpunkt med staplar.</a:t>
          </a:r>
        </a:p>
        <a:p>
          <a:endParaRPr lang="sv-SE" sz="1100" baseline="0"/>
        </a:p>
        <a:p>
          <a:r>
            <a:rPr lang="sv-SE" sz="1100" baseline="0"/>
            <a:t>Visa endast stapel.</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796290</xdr:colOff>
      <xdr:row>0</xdr:row>
      <xdr:rowOff>131445</xdr:rowOff>
    </xdr:from>
    <xdr:to>
      <xdr:col>13</xdr:col>
      <xdr:colOff>304800</xdr:colOff>
      <xdr:row>9</xdr:row>
      <xdr:rowOff>114300</xdr:rowOff>
    </xdr:to>
    <xdr:sp macro="" textlink="">
      <xdr:nvSpPr>
        <xdr:cNvPr id="2" name="textruta 1">
          <a:extLst>
            <a:ext uri="{FF2B5EF4-FFF2-40B4-BE49-F238E27FC236}">
              <a16:creationId xmlns:a16="http://schemas.microsoft.com/office/drawing/2014/main" id="{6F6466BB-F1A0-4DFC-B173-F1C5F0EC8894}"/>
            </a:ext>
          </a:extLst>
        </xdr:cNvPr>
        <xdr:cNvSpPr txBox="1"/>
      </xdr:nvSpPr>
      <xdr:spPr>
        <a:xfrm>
          <a:off x="5574030" y="131445"/>
          <a:ext cx="4202430" cy="1628775"/>
        </a:xfrm>
        <a:prstGeom prst="rect">
          <a:avLst/>
        </a:prstGeom>
        <a:solidFill>
          <a:schemeClr val="accent4">
            <a:lumMod val="20000"/>
            <a:lumOff val="80000"/>
          </a:schemeClr>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Räkna Utfall - Budget</a:t>
          </a:r>
        </a:p>
        <a:p>
          <a:endParaRPr lang="sv-SE" sz="1200"/>
        </a:p>
        <a:p>
          <a:r>
            <a:rPr lang="sv-SE" sz="1200"/>
            <a:t>Skap</a:t>
          </a:r>
          <a:r>
            <a:rPr lang="sv-SE" sz="1200" baseline="0"/>
            <a:t>a ikoner pil upp/ner för skillnaden.</a:t>
          </a:r>
        </a:p>
        <a:p>
          <a:endParaRPr lang="sv-SE" sz="1200" baseline="0"/>
        </a:p>
        <a:p>
          <a:r>
            <a:rPr lang="sv-SE" sz="1200" baseline="0"/>
            <a:t>Anpassa regel så positiva värden är pil ner och negativa pil upp</a:t>
          </a:r>
        </a:p>
        <a:p>
          <a:endParaRPr lang="sv-SE" sz="1200" baseline="0"/>
        </a:p>
        <a:p>
          <a:r>
            <a:rPr lang="sv-SE" sz="1200" baseline="0"/>
            <a:t>Extra, visa endast ikoner</a:t>
          </a:r>
          <a:endParaRPr lang="sv-SE" sz="12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742950</xdr:colOff>
      <xdr:row>1</xdr:row>
      <xdr:rowOff>123825</xdr:rowOff>
    </xdr:from>
    <xdr:to>
      <xdr:col>14</xdr:col>
      <xdr:colOff>47625</xdr:colOff>
      <xdr:row>10</xdr:row>
      <xdr:rowOff>9525</xdr:rowOff>
    </xdr:to>
    <xdr:sp macro="" textlink="">
      <xdr:nvSpPr>
        <xdr:cNvPr id="2" name="textruta 1">
          <a:extLst>
            <a:ext uri="{FF2B5EF4-FFF2-40B4-BE49-F238E27FC236}">
              <a16:creationId xmlns:a16="http://schemas.microsoft.com/office/drawing/2014/main" id="{864CCF76-1D36-4D51-95F5-95FAA517B10E}"/>
            </a:ext>
          </a:extLst>
        </xdr:cNvPr>
        <xdr:cNvSpPr txBox="1"/>
      </xdr:nvSpPr>
      <xdr:spPr>
        <a:xfrm>
          <a:off x="6191250" y="314325"/>
          <a:ext cx="3762375" cy="1600200"/>
        </a:xfrm>
        <a:prstGeom prst="rect">
          <a:avLst/>
        </a:prstGeom>
        <a:solidFill>
          <a:srgbClr val="FFFF00"/>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Räkna Budget - Utfall</a:t>
          </a:r>
        </a:p>
        <a:p>
          <a:endParaRPr lang="sv-SE" sz="1100"/>
        </a:p>
        <a:p>
          <a:r>
            <a:rPr lang="sv-SE" sz="1100"/>
            <a:t>Skap</a:t>
          </a:r>
          <a:r>
            <a:rPr lang="sv-SE" sz="1100" baseline="0"/>
            <a:t>a ikoner pil upp/ner för skillnaden.</a:t>
          </a:r>
        </a:p>
        <a:p>
          <a:endParaRPr lang="sv-SE" sz="1100" baseline="0"/>
        </a:p>
        <a:p>
          <a:r>
            <a:rPr lang="sv-SE" sz="1100" baseline="0"/>
            <a:t>Anpassa regel så positiva värden är pil upp och negativa pil ner</a:t>
          </a:r>
        </a:p>
        <a:p>
          <a:endParaRPr lang="sv-SE" sz="1100" baseline="0"/>
        </a:p>
        <a:p>
          <a:r>
            <a:rPr lang="sv-SE" sz="1100" baseline="0"/>
            <a:t>Extra, visa endast ikoner</a:t>
          </a:r>
          <a:endParaRPr lang="sv-SE"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3ADE612-B7F7-4375-B356-15C56415B054}" name="Tabell15" displayName="Tabell15" ref="B3:C28" totalsRowShown="0">
  <autoFilter ref="B3:C28" xr:uid="{00000000-0009-0000-0100-000001000000}"/>
  <tableColumns count="2">
    <tableColumn id="1" xr3:uid="{5568AFD4-89D5-4229-B5C2-D64DF5E8F2D0}" name="ID"/>
    <tableColumn id="2" xr3:uid="{8AA7D998-5FC0-4AE2-B417-F753970D7D0B}" name="Resultat"/>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abell1" displayName="Tabell1" ref="B3:C28" totalsRowShown="0">
  <autoFilter ref="B3:C28" xr:uid="{00000000-0009-0000-0100-000001000000}">
    <filterColumn colId="1">
      <colorFilter dxfId="24"/>
    </filterColumn>
  </autoFilter>
  <tableColumns count="2">
    <tableColumn id="1" xr3:uid="{00000000-0010-0000-0200-000001000000}" name="ID"/>
    <tableColumn id="2" xr3:uid="{00000000-0010-0000-0200-000002000000}" name="Resultat"/>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4759514-452A-46A6-A3D7-200E6A6543E1}" name="Tabell7" displayName="Tabell7" ref="B7:C133" totalsRowShown="0">
  <autoFilter ref="B7:C133" xr:uid="{51F0CD30-3EA2-4251-A5B3-D076311715DA}"/>
  <tableColumns count="2">
    <tableColumn id="1" xr3:uid="{1C847602-5981-4FEB-B92E-C9846244E298}" name="Transaktion" dataDxfId="23"/>
    <tableColumn id="2" xr3:uid="{468F7C3E-0AB9-4076-9C47-0B0BA42D8316}" name="Värde" dataDxfId="22"/>
  </tableColumns>
  <tableStyleInfo name="TableStyleLight10"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1A4CB0B-6D44-4B54-8C4E-FD33E0CC91EF}" name="Tabell79" displayName="Tabell79" ref="B7:C133" totalsRowShown="0">
  <autoFilter ref="B7:C133" xr:uid="{51F0CD30-3EA2-4251-A5B3-D076311715DA}">
    <filterColumn colId="1">
      <colorFilter dxfId="21"/>
    </filterColumn>
  </autoFilter>
  <tableColumns count="2">
    <tableColumn id="1" xr3:uid="{865BB972-76A8-4C7A-8F0A-E1BFF8731517}" name="Transaktion" dataDxfId="20"/>
    <tableColumn id="2" xr3:uid="{8B31BF22-BEF5-4A27-AF00-6C07633F963E}" name="Värde" dataDxfId="19"/>
  </tableColumns>
  <tableStyleInfo name="TableStyleLight10"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8B9FA43-BB05-4D4C-B2D8-BECAC96F7AA7}" name="Tabell57" displayName="Tabell57" ref="B2:E12">
  <autoFilter ref="B2:E12" xr:uid="{00000000-0009-0000-0100-000005000000}">
    <filterColumn colId="0" hiddenButton="1"/>
    <filterColumn colId="1" hiddenButton="1"/>
    <filterColumn colId="2" hiddenButton="1"/>
    <filterColumn colId="3" hiddenButton="1"/>
  </autoFilter>
  <sortState xmlns:xlrd2="http://schemas.microsoft.com/office/spreadsheetml/2017/richdata2" ref="B3:C12">
    <sortCondition ref="B2:B12"/>
  </sortState>
  <tableColumns count="4">
    <tableColumn id="1" xr3:uid="{BE2EA4B7-973C-46DD-8A0A-E580CB5C5B97}" name="Förskola" totalsRowLabel="Summa"/>
    <tableColumn id="2" xr3:uid="{9DEA3F97-00AF-44BF-BA72-636D1DF75FB4}" name="Antal barn" totalsRowFunction="sum"/>
    <tableColumn id="3" xr3:uid="{7C446FF6-12C7-4441-873E-BADFDC08401C}" name="Max antal" dataDxfId="18"/>
    <tableColumn id="4" xr3:uid="{12C53446-D57B-425F-A5C4-579EB3F7A56C}" name="Beläggningsgrad" dataCellStyle="Procent">
      <calculatedColumnFormula>Tabell57[[#This Row],[Antal barn]]/Tabell57[[#This Row],[Max antal]]</calculatedColumnFormula>
    </tableColumn>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ell5" displayName="Tabell5" ref="B2:E12">
  <autoFilter ref="B2:E12" xr:uid="{00000000-0009-0000-0100-000005000000}">
    <filterColumn colId="0" hiddenButton="1"/>
    <filterColumn colId="1" hiddenButton="1"/>
    <filterColumn colId="2" hiddenButton="1"/>
    <filterColumn colId="3" hiddenButton="1"/>
  </autoFilter>
  <sortState xmlns:xlrd2="http://schemas.microsoft.com/office/spreadsheetml/2017/richdata2" ref="B3:C12">
    <sortCondition ref="B2:B12"/>
  </sortState>
  <tableColumns count="4">
    <tableColumn id="1" xr3:uid="{00000000-0010-0000-0400-000001000000}" name="Förskola" totalsRowLabel="Summa"/>
    <tableColumn id="2" xr3:uid="{00000000-0010-0000-0400-000002000000}" name="Antal barn" totalsRowFunction="sum"/>
    <tableColumn id="3" xr3:uid="{AFFB30CE-B045-452C-B727-5D03D7317566}" name="Max antal" dataDxfId="17"/>
    <tableColumn id="4" xr3:uid="{831BB252-C4CF-409A-9417-2D117004E601}" name="Beläggningsgrad" dataDxfId="16" dataCellStyle="Procent">
      <calculatedColumnFormula>Tabell57[[#This Row],[Antal barn]]/Tabell57[[#This Row],[Max antal]]</calculatedColumnFormula>
    </tableColumn>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6000000}" name="Tabell2" displayName="Tabell2" ref="B4:E17" totalsRowShown="0">
  <autoFilter ref="B4:E17" xr:uid="{00000000-0009-0000-0100-000002000000}">
    <filterColumn colId="0" hiddenButton="1"/>
    <filterColumn colId="1" hiddenButton="1"/>
    <filterColumn colId="2" hiddenButton="1"/>
    <filterColumn colId="3" hiddenButton="1"/>
  </autoFilter>
  <tableColumns count="4">
    <tableColumn id="1" xr3:uid="{00000000-0010-0000-0600-000001000000}" name="Säljare"/>
    <tableColumn id="2" xr3:uid="{00000000-0010-0000-0600-000002000000}" name="Målvärde"/>
    <tableColumn id="3" xr3:uid="{00000000-0010-0000-0600-000003000000}" name="Nuvarande värde" dataDxfId="15"/>
    <tableColumn id="4" xr3:uid="{00000000-0010-0000-0600-000004000000}" name="Utveckling"/>
  </tableColumns>
  <tableStyleInfo name="TableStyleLight11"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7000000}" name="Tabell24" displayName="Tabell24" ref="B4:E17" totalsRowShown="0">
  <autoFilter ref="B4:E17" xr:uid="{00000000-0009-0000-0100-000003000000}">
    <filterColumn colId="0" hiddenButton="1"/>
    <filterColumn colId="1" hiddenButton="1"/>
    <filterColumn colId="2" hiddenButton="1"/>
    <filterColumn colId="3" hiddenButton="1"/>
  </autoFilter>
  <tableColumns count="4">
    <tableColumn id="1" xr3:uid="{00000000-0010-0000-0700-000001000000}" name="Säljare"/>
    <tableColumn id="2" xr3:uid="{00000000-0010-0000-0700-000002000000}" name="Målvärde"/>
    <tableColumn id="3" xr3:uid="{00000000-0010-0000-0700-000003000000}" name="Nuvarande värde" dataDxfId="14"/>
    <tableColumn id="4" xr3:uid="{00000000-0010-0000-0700-000004000000}" name="Utveckling" dataDxfId="13">
      <calculatedColumnFormula>Tabell24[[#This Row],[Nuvarande värde]]</calculatedColumnFormula>
    </tableColumn>
  </tableColumns>
  <tableStyleInfo name="TableStyleLight11" showFirstColumn="1" showLastColumn="0" showRowStripes="1" showColumnStripes="0"/>
</table>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78C97-2B04-41F5-B0F9-AAFE7B633714}">
  <dimension ref="B8:E46"/>
  <sheetViews>
    <sheetView showGridLines="0" tabSelected="1" zoomScale="130" zoomScaleNormal="130" workbookViewId="0"/>
  </sheetViews>
  <sheetFormatPr defaultRowHeight="14.4" x14ac:dyDescent="0.3"/>
  <cols>
    <col min="2" max="5" width="19.109375" customWidth="1"/>
  </cols>
  <sheetData>
    <row r="8" spans="2:5" x14ac:dyDescent="0.3">
      <c r="B8" s="19" t="s">
        <v>600</v>
      </c>
      <c r="C8" s="19" t="s">
        <v>601</v>
      </c>
      <c r="D8" s="19" t="s">
        <v>602</v>
      </c>
      <c r="E8" s="19" t="s">
        <v>603</v>
      </c>
    </row>
    <row r="9" spans="2:5" x14ac:dyDescent="0.3">
      <c r="B9" s="20" t="s">
        <v>261</v>
      </c>
      <c r="C9" s="20">
        <v>11</v>
      </c>
      <c r="D9" s="21">
        <v>1646</v>
      </c>
      <c r="E9" s="22">
        <v>18106</v>
      </c>
    </row>
    <row r="10" spans="2:5" x14ac:dyDescent="0.3">
      <c r="B10" s="23" t="s">
        <v>604</v>
      </c>
      <c r="C10" s="23">
        <v>2</v>
      </c>
      <c r="D10" s="24">
        <v>1047</v>
      </c>
      <c r="E10" s="25">
        <v>2094</v>
      </c>
    </row>
    <row r="11" spans="2:5" x14ac:dyDescent="0.3">
      <c r="B11" s="23" t="s">
        <v>319</v>
      </c>
      <c r="C11" s="23">
        <v>14</v>
      </c>
      <c r="D11" s="24">
        <v>972</v>
      </c>
      <c r="E11" s="25">
        <v>13608</v>
      </c>
    </row>
    <row r="12" spans="2:5" x14ac:dyDescent="0.3">
      <c r="B12" s="23" t="s">
        <v>605</v>
      </c>
      <c r="C12" s="23">
        <v>12</v>
      </c>
      <c r="D12" s="24">
        <v>897</v>
      </c>
      <c r="E12" s="25">
        <v>10764</v>
      </c>
    </row>
    <row r="13" spans="2:5" x14ac:dyDescent="0.3">
      <c r="B13" s="23" t="s">
        <v>318</v>
      </c>
      <c r="C13" s="23">
        <v>7</v>
      </c>
      <c r="D13" s="24">
        <v>810</v>
      </c>
      <c r="E13" s="25">
        <v>5670</v>
      </c>
    </row>
    <row r="14" spans="2:5" x14ac:dyDescent="0.3">
      <c r="B14" s="23" t="s">
        <v>282</v>
      </c>
      <c r="C14" s="23">
        <v>13</v>
      </c>
      <c r="D14" s="24">
        <v>1855</v>
      </c>
      <c r="E14" s="25">
        <v>24115</v>
      </c>
    </row>
    <row r="15" spans="2:5" x14ac:dyDescent="0.3">
      <c r="B15" s="23" t="s">
        <v>234</v>
      </c>
      <c r="C15" s="23">
        <v>2</v>
      </c>
      <c r="D15" s="24">
        <v>834</v>
      </c>
      <c r="E15" s="25">
        <v>1668</v>
      </c>
    </row>
    <row r="16" spans="2:5" x14ac:dyDescent="0.3">
      <c r="B16" s="23" t="s">
        <v>93</v>
      </c>
      <c r="C16" s="23">
        <v>16</v>
      </c>
      <c r="D16" s="24">
        <v>1980</v>
      </c>
      <c r="E16" s="25">
        <v>31680</v>
      </c>
    </row>
    <row r="17" spans="2:5" x14ac:dyDescent="0.3">
      <c r="B17" s="23" t="s">
        <v>315</v>
      </c>
      <c r="C17" s="23">
        <v>4</v>
      </c>
      <c r="D17" s="24">
        <v>1536</v>
      </c>
      <c r="E17" s="25">
        <v>6144</v>
      </c>
    </row>
    <row r="18" spans="2:5" x14ac:dyDescent="0.3">
      <c r="B18" s="23" t="s">
        <v>232</v>
      </c>
      <c r="C18" s="23">
        <v>17</v>
      </c>
      <c r="D18" s="24">
        <v>781</v>
      </c>
      <c r="E18" s="25">
        <v>13277</v>
      </c>
    </row>
    <row r="19" spans="2:5" x14ac:dyDescent="0.3">
      <c r="B19" s="23" t="s">
        <v>250</v>
      </c>
      <c r="C19" s="23">
        <v>13</v>
      </c>
      <c r="D19" s="24">
        <v>872</v>
      </c>
      <c r="E19" s="25">
        <v>11336</v>
      </c>
    </row>
    <row r="20" spans="2:5" x14ac:dyDescent="0.3">
      <c r="B20" s="23" t="s">
        <v>194</v>
      </c>
      <c r="C20" s="23">
        <v>12</v>
      </c>
      <c r="D20" s="24">
        <v>1890</v>
      </c>
      <c r="E20" s="25">
        <v>22680</v>
      </c>
    </row>
    <row r="21" spans="2:5" x14ac:dyDescent="0.3">
      <c r="B21" s="23" t="s">
        <v>101</v>
      </c>
      <c r="C21" s="23">
        <v>8</v>
      </c>
      <c r="D21" s="24">
        <v>1035</v>
      </c>
      <c r="E21" s="25">
        <v>8280</v>
      </c>
    </row>
    <row r="22" spans="2:5" x14ac:dyDescent="0.3">
      <c r="B22" s="26" t="s">
        <v>350</v>
      </c>
      <c r="C22" s="26">
        <v>10</v>
      </c>
      <c r="D22" s="27">
        <v>1539</v>
      </c>
      <c r="E22" s="28">
        <v>15390</v>
      </c>
    </row>
    <row r="32" spans="2:5" x14ac:dyDescent="0.3">
      <c r="B32" s="19" t="s">
        <v>600</v>
      </c>
      <c r="C32" s="19" t="s">
        <v>601</v>
      </c>
      <c r="D32" s="19" t="s">
        <v>602</v>
      </c>
      <c r="E32" s="19" t="s">
        <v>603</v>
      </c>
    </row>
    <row r="33" spans="2:5" x14ac:dyDescent="0.3">
      <c r="B33" s="20" t="s">
        <v>261</v>
      </c>
      <c r="C33" s="20">
        <v>11</v>
      </c>
      <c r="D33" s="21">
        <v>1646</v>
      </c>
      <c r="E33" s="22">
        <v>18106</v>
      </c>
    </row>
    <row r="34" spans="2:5" x14ac:dyDescent="0.3">
      <c r="B34" s="23" t="s">
        <v>604</v>
      </c>
      <c r="C34" s="23">
        <v>2</v>
      </c>
      <c r="D34" s="24">
        <v>1047</v>
      </c>
      <c r="E34" s="25">
        <v>2094</v>
      </c>
    </row>
    <row r="35" spans="2:5" x14ac:dyDescent="0.3">
      <c r="B35" s="23" t="s">
        <v>319</v>
      </c>
      <c r="C35" s="23">
        <v>14</v>
      </c>
      <c r="D35" s="24">
        <v>972</v>
      </c>
      <c r="E35" s="25">
        <v>13608</v>
      </c>
    </row>
    <row r="36" spans="2:5" x14ac:dyDescent="0.3">
      <c r="B36" s="23" t="s">
        <v>605</v>
      </c>
      <c r="C36" s="23">
        <v>12</v>
      </c>
      <c r="D36" s="24">
        <v>897</v>
      </c>
      <c r="E36" s="25">
        <v>10764</v>
      </c>
    </row>
    <row r="37" spans="2:5" x14ac:dyDescent="0.3">
      <c r="B37" s="23" t="s">
        <v>318</v>
      </c>
      <c r="C37" s="23">
        <v>7</v>
      </c>
      <c r="D37" s="24">
        <v>810</v>
      </c>
      <c r="E37" s="25">
        <v>5670</v>
      </c>
    </row>
    <row r="38" spans="2:5" x14ac:dyDescent="0.3">
      <c r="B38" s="23" t="s">
        <v>282</v>
      </c>
      <c r="C38" s="23">
        <v>13</v>
      </c>
      <c r="D38" s="24">
        <v>1855</v>
      </c>
      <c r="E38" s="25">
        <v>24115</v>
      </c>
    </row>
    <row r="39" spans="2:5" x14ac:dyDescent="0.3">
      <c r="B39" s="23" t="s">
        <v>234</v>
      </c>
      <c r="C39" s="23">
        <v>2</v>
      </c>
      <c r="D39" s="24">
        <v>834</v>
      </c>
      <c r="E39" s="25">
        <v>1668</v>
      </c>
    </row>
    <row r="40" spans="2:5" x14ac:dyDescent="0.3">
      <c r="B40" s="23" t="s">
        <v>93</v>
      </c>
      <c r="C40" s="23">
        <v>16</v>
      </c>
      <c r="D40" s="24">
        <v>1980</v>
      </c>
      <c r="E40" s="25">
        <v>31680</v>
      </c>
    </row>
    <row r="41" spans="2:5" x14ac:dyDescent="0.3">
      <c r="B41" s="23" t="s">
        <v>315</v>
      </c>
      <c r="C41" s="23">
        <v>4</v>
      </c>
      <c r="D41" s="24">
        <v>1536</v>
      </c>
      <c r="E41" s="25">
        <v>6144</v>
      </c>
    </row>
    <row r="42" spans="2:5" x14ac:dyDescent="0.3">
      <c r="B42" s="23" t="s">
        <v>232</v>
      </c>
      <c r="C42" s="23">
        <v>17</v>
      </c>
      <c r="D42" s="24">
        <v>781</v>
      </c>
      <c r="E42" s="25">
        <v>13277</v>
      </c>
    </row>
    <row r="43" spans="2:5" x14ac:dyDescent="0.3">
      <c r="B43" s="23" t="s">
        <v>250</v>
      </c>
      <c r="C43" s="23">
        <v>13</v>
      </c>
      <c r="D43" s="24">
        <v>872</v>
      </c>
      <c r="E43" s="25">
        <v>11336</v>
      </c>
    </row>
    <row r="44" spans="2:5" x14ac:dyDescent="0.3">
      <c r="B44" s="23" t="s">
        <v>194</v>
      </c>
      <c r="C44" s="23">
        <v>12</v>
      </c>
      <c r="D44" s="24">
        <v>1890</v>
      </c>
      <c r="E44" s="25">
        <v>22680</v>
      </c>
    </row>
    <row r="45" spans="2:5" x14ac:dyDescent="0.3">
      <c r="B45" s="23" t="s">
        <v>101</v>
      </c>
      <c r="C45" s="23">
        <v>8</v>
      </c>
      <c r="D45" s="24">
        <v>1035</v>
      </c>
      <c r="E45" s="25">
        <v>8280</v>
      </c>
    </row>
    <row r="46" spans="2:5" x14ac:dyDescent="0.3">
      <c r="B46" s="26" t="s">
        <v>350</v>
      </c>
      <c r="C46" s="26">
        <v>10</v>
      </c>
      <c r="D46" s="27">
        <v>1539</v>
      </c>
      <c r="E46" s="28">
        <v>15390</v>
      </c>
    </row>
  </sheetData>
  <conditionalFormatting sqref="B9:B22">
    <cfRule type="containsText" dxfId="12" priority="7" operator="containsText" text="M">
      <formula>NOT(ISERROR(SEARCH("M",B9)))</formula>
    </cfRule>
  </conditionalFormatting>
  <conditionalFormatting sqref="C9:C22">
    <cfRule type="top10" dxfId="11" priority="6" rank="5"/>
  </conditionalFormatting>
  <conditionalFormatting sqref="C33:C46">
    <cfRule type="dataBar" priority="3">
      <dataBar>
        <cfvo type="min"/>
        <cfvo type="max"/>
        <color rgb="FF63C384"/>
      </dataBar>
      <extLst>
        <ext xmlns:x14="http://schemas.microsoft.com/office/spreadsheetml/2009/9/main" uri="{B025F937-C7B1-47D3-B67F-A62EFF666E3E}">
          <x14:id>{65B70214-1067-470D-943E-2887C4FEA451}</x14:id>
        </ext>
      </extLst>
    </cfRule>
  </conditionalFormatting>
  <conditionalFormatting sqref="D9:D22">
    <cfRule type="cellIs" dxfId="10" priority="5" operator="greaterThan">
      <formula>1200</formula>
    </cfRule>
  </conditionalFormatting>
  <conditionalFormatting sqref="D33:D46">
    <cfRule type="colorScale" priority="2">
      <colorScale>
        <cfvo type="min"/>
        <cfvo type="max"/>
        <color rgb="FFFCFCFF"/>
        <color rgb="FFF8696B"/>
      </colorScale>
    </cfRule>
  </conditionalFormatting>
  <conditionalFormatting sqref="E9:E22">
    <cfRule type="aboveAverage" dxfId="9" priority="4" aboveAverage="0"/>
  </conditionalFormatting>
  <conditionalFormatting sqref="E33:E46">
    <cfRule type="iconSet" priority="1">
      <iconSet>
        <cfvo type="percent" val="0"/>
        <cfvo type="percent" val="33"/>
        <cfvo type="percent" val="67"/>
      </iconSet>
    </cfRule>
  </conditionalFormatting>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dataBar" id="{65B70214-1067-470D-943E-2887C4FEA451}">
            <x14:dataBar minLength="0" maxLength="100" border="1" negativeBarBorderColorSameAsPositive="0">
              <x14:cfvo type="autoMin"/>
              <x14:cfvo type="autoMax"/>
              <x14:borderColor rgb="FF63C384"/>
              <x14:negativeFillColor rgb="FFFF0000"/>
              <x14:negativeBorderColor rgb="FFFF0000"/>
              <x14:axisColor rgb="FF000000"/>
            </x14:dataBar>
          </x14:cfRule>
          <xm:sqref>C33:C46</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E301D-B59B-438A-B156-B5475B2742EA}">
  <dimension ref="B3:C28"/>
  <sheetViews>
    <sheetView zoomScale="120" zoomScaleNormal="120" workbookViewId="0">
      <selection activeCell="E6" sqref="E6"/>
    </sheetView>
  </sheetViews>
  <sheetFormatPr defaultRowHeight="14.4" x14ac:dyDescent="0.3"/>
  <cols>
    <col min="1" max="1" width="5.5546875" customWidth="1"/>
    <col min="2" max="2" width="10.5546875" customWidth="1"/>
    <col min="3" max="3" width="12.6640625" customWidth="1"/>
  </cols>
  <sheetData>
    <row r="3" spans="2:3" x14ac:dyDescent="0.3">
      <c r="B3" t="s">
        <v>17</v>
      </c>
      <c r="C3" t="s">
        <v>18</v>
      </c>
    </row>
    <row r="4" spans="2:3" x14ac:dyDescent="0.3">
      <c r="B4" t="s">
        <v>19</v>
      </c>
      <c r="C4">
        <v>132</v>
      </c>
    </row>
    <row r="5" spans="2:3" x14ac:dyDescent="0.3">
      <c r="B5" t="s">
        <v>20</v>
      </c>
      <c r="C5">
        <v>152</v>
      </c>
    </row>
    <row r="6" spans="2:3" x14ac:dyDescent="0.3">
      <c r="B6" t="s">
        <v>21</v>
      </c>
      <c r="C6">
        <v>107</v>
      </c>
    </row>
    <row r="7" spans="2:3" x14ac:dyDescent="0.3">
      <c r="B7" t="s">
        <v>22</v>
      </c>
      <c r="C7">
        <v>83</v>
      </c>
    </row>
    <row r="8" spans="2:3" x14ac:dyDescent="0.3">
      <c r="B8" t="s">
        <v>23</v>
      </c>
      <c r="C8">
        <v>142</v>
      </c>
    </row>
    <row r="9" spans="2:3" x14ac:dyDescent="0.3">
      <c r="B9" t="s">
        <v>24</v>
      </c>
      <c r="C9">
        <v>149</v>
      </c>
    </row>
    <row r="10" spans="2:3" x14ac:dyDescent="0.3">
      <c r="B10" t="s">
        <v>25</v>
      </c>
      <c r="C10">
        <v>85</v>
      </c>
    </row>
    <row r="11" spans="2:3" x14ac:dyDescent="0.3">
      <c r="B11" t="s">
        <v>26</v>
      </c>
      <c r="C11">
        <v>114</v>
      </c>
    </row>
    <row r="12" spans="2:3" x14ac:dyDescent="0.3">
      <c r="B12" t="s">
        <v>27</v>
      </c>
      <c r="C12">
        <v>98</v>
      </c>
    </row>
    <row r="13" spans="2:3" x14ac:dyDescent="0.3">
      <c r="B13" t="s">
        <v>28</v>
      </c>
      <c r="C13">
        <v>160</v>
      </c>
    </row>
    <row r="14" spans="2:3" x14ac:dyDescent="0.3">
      <c r="B14" t="s">
        <v>29</v>
      </c>
      <c r="C14">
        <v>113</v>
      </c>
    </row>
    <row r="15" spans="2:3" x14ac:dyDescent="0.3">
      <c r="B15" t="s">
        <v>30</v>
      </c>
      <c r="C15">
        <v>102</v>
      </c>
    </row>
    <row r="16" spans="2:3" x14ac:dyDescent="0.3">
      <c r="B16" t="s">
        <v>31</v>
      </c>
      <c r="C16">
        <v>89</v>
      </c>
    </row>
    <row r="17" spans="2:3" x14ac:dyDescent="0.3">
      <c r="B17" t="s">
        <v>32</v>
      </c>
      <c r="C17">
        <v>157</v>
      </c>
    </row>
    <row r="18" spans="2:3" x14ac:dyDescent="0.3">
      <c r="B18" t="s">
        <v>33</v>
      </c>
      <c r="C18">
        <v>159</v>
      </c>
    </row>
    <row r="19" spans="2:3" x14ac:dyDescent="0.3">
      <c r="B19" t="s">
        <v>34</v>
      </c>
      <c r="C19">
        <v>117</v>
      </c>
    </row>
    <row r="20" spans="2:3" x14ac:dyDescent="0.3">
      <c r="B20" t="s">
        <v>35</v>
      </c>
      <c r="C20">
        <v>110</v>
      </c>
    </row>
    <row r="21" spans="2:3" x14ac:dyDescent="0.3">
      <c r="B21" t="s">
        <v>36</v>
      </c>
      <c r="C21">
        <v>155</v>
      </c>
    </row>
    <row r="22" spans="2:3" x14ac:dyDescent="0.3">
      <c r="B22" t="s">
        <v>37</v>
      </c>
      <c r="C22">
        <v>152</v>
      </c>
    </row>
    <row r="23" spans="2:3" x14ac:dyDescent="0.3">
      <c r="B23" t="s">
        <v>38</v>
      </c>
      <c r="C23">
        <v>108</v>
      </c>
    </row>
    <row r="24" spans="2:3" x14ac:dyDescent="0.3">
      <c r="B24" t="s">
        <v>39</v>
      </c>
      <c r="C24">
        <v>122</v>
      </c>
    </row>
    <row r="25" spans="2:3" x14ac:dyDescent="0.3">
      <c r="B25" t="s">
        <v>40</v>
      </c>
      <c r="C25">
        <v>98</v>
      </c>
    </row>
    <row r="26" spans="2:3" x14ac:dyDescent="0.3">
      <c r="B26" t="s">
        <v>41</v>
      </c>
      <c r="C26">
        <v>91</v>
      </c>
    </row>
    <row r="27" spans="2:3" x14ac:dyDescent="0.3">
      <c r="B27" t="s">
        <v>42</v>
      </c>
      <c r="C27">
        <v>152</v>
      </c>
    </row>
    <row r="28" spans="2:3" x14ac:dyDescent="0.3">
      <c r="B28" t="s">
        <v>43</v>
      </c>
      <c r="C28">
        <v>75</v>
      </c>
    </row>
  </sheetData>
  <pageMargins left="0.7" right="0.7" top="0.75" bottom="0.75" header="0.3" footer="0.3"/>
  <pageSetup paperSize="9" orientation="portrait" r:id="rId1"/>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5">
    <tabColor rgb="FFFF0000"/>
  </sheetPr>
  <dimension ref="B3:C28"/>
  <sheetViews>
    <sheetView zoomScale="120" zoomScaleNormal="120" workbookViewId="0"/>
  </sheetViews>
  <sheetFormatPr defaultRowHeight="14.4" x14ac:dyDescent="0.3"/>
  <cols>
    <col min="2" max="2" width="10.5546875" customWidth="1"/>
    <col min="3" max="3" width="12.6640625" customWidth="1"/>
  </cols>
  <sheetData>
    <row r="3" spans="2:3" x14ac:dyDescent="0.3">
      <c r="B3" t="s">
        <v>17</v>
      </c>
      <c r="C3" t="s">
        <v>18</v>
      </c>
    </row>
    <row r="4" spans="2:3" x14ac:dyDescent="0.3">
      <c r="B4" t="s">
        <v>19</v>
      </c>
      <c r="C4">
        <v>132</v>
      </c>
    </row>
    <row r="5" spans="2:3" x14ac:dyDescent="0.3">
      <c r="B5" t="s">
        <v>20</v>
      </c>
      <c r="C5">
        <v>152</v>
      </c>
    </row>
    <row r="6" spans="2:3" hidden="1" x14ac:dyDescent="0.3">
      <c r="B6" t="s">
        <v>21</v>
      </c>
      <c r="C6">
        <v>107</v>
      </c>
    </row>
    <row r="7" spans="2:3" hidden="1" x14ac:dyDescent="0.3">
      <c r="B7" t="s">
        <v>22</v>
      </c>
      <c r="C7">
        <v>83</v>
      </c>
    </row>
    <row r="8" spans="2:3" x14ac:dyDescent="0.3">
      <c r="B8" t="s">
        <v>23</v>
      </c>
      <c r="C8">
        <v>142</v>
      </c>
    </row>
    <row r="9" spans="2:3" x14ac:dyDescent="0.3">
      <c r="B9" t="s">
        <v>24</v>
      </c>
      <c r="C9">
        <v>149</v>
      </c>
    </row>
    <row r="10" spans="2:3" hidden="1" x14ac:dyDescent="0.3">
      <c r="B10" t="s">
        <v>25</v>
      </c>
      <c r="C10">
        <v>85</v>
      </c>
    </row>
    <row r="11" spans="2:3" hidden="1" x14ac:dyDescent="0.3">
      <c r="B11" t="s">
        <v>26</v>
      </c>
      <c r="C11">
        <v>114</v>
      </c>
    </row>
    <row r="12" spans="2:3" hidden="1" x14ac:dyDescent="0.3">
      <c r="B12" t="s">
        <v>27</v>
      </c>
      <c r="C12">
        <v>98</v>
      </c>
    </row>
    <row r="13" spans="2:3" x14ac:dyDescent="0.3">
      <c r="B13" t="s">
        <v>28</v>
      </c>
      <c r="C13">
        <v>160</v>
      </c>
    </row>
    <row r="14" spans="2:3" hidden="1" x14ac:dyDescent="0.3">
      <c r="B14" t="s">
        <v>29</v>
      </c>
      <c r="C14">
        <v>113</v>
      </c>
    </row>
    <row r="15" spans="2:3" hidden="1" x14ac:dyDescent="0.3">
      <c r="B15" t="s">
        <v>30</v>
      </c>
      <c r="C15">
        <v>102</v>
      </c>
    </row>
    <row r="16" spans="2:3" hidden="1" x14ac:dyDescent="0.3">
      <c r="B16" t="s">
        <v>31</v>
      </c>
      <c r="C16">
        <v>89</v>
      </c>
    </row>
    <row r="17" spans="2:3" x14ac:dyDescent="0.3">
      <c r="B17" t="s">
        <v>32</v>
      </c>
      <c r="C17">
        <v>157</v>
      </c>
    </row>
    <row r="18" spans="2:3" x14ac:dyDescent="0.3">
      <c r="B18" t="s">
        <v>33</v>
      </c>
      <c r="C18">
        <v>159</v>
      </c>
    </row>
    <row r="19" spans="2:3" hidden="1" x14ac:dyDescent="0.3">
      <c r="B19" t="s">
        <v>34</v>
      </c>
      <c r="C19">
        <v>117</v>
      </c>
    </row>
    <row r="20" spans="2:3" hidden="1" x14ac:dyDescent="0.3">
      <c r="B20" t="s">
        <v>35</v>
      </c>
      <c r="C20">
        <v>110</v>
      </c>
    </row>
    <row r="21" spans="2:3" x14ac:dyDescent="0.3">
      <c r="B21" t="s">
        <v>36</v>
      </c>
      <c r="C21">
        <v>155</v>
      </c>
    </row>
    <row r="22" spans="2:3" x14ac:dyDescent="0.3">
      <c r="B22" t="s">
        <v>37</v>
      </c>
      <c r="C22">
        <v>152</v>
      </c>
    </row>
    <row r="23" spans="2:3" hidden="1" x14ac:dyDescent="0.3">
      <c r="B23" t="s">
        <v>38</v>
      </c>
      <c r="C23">
        <v>108</v>
      </c>
    </row>
    <row r="24" spans="2:3" x14ac:dyDescent="0.3">
      <c r="B24" t="s">
        <v>39</v>
      </c>
      <c r="C24">
        <v>122</v>
      </c>
    </row>
    <row r="25" spans="2:3" hidden="1" x14ac:dyDescent="0.3">
      <c r="B25" t="s">
        <v>40</v>
      </c>
      <c r="C25">
        <v>98</v>
      </c>
    </row>
    <row r="26" spans="2:3" hidden="1" x14ac:dyDescent="0.3">
      <c r="B26" t="s">
        <v>41</v>
      </c>
      <c r="C26">
        <v>91</v>
      </c>
    </row>
    <row r="27" spans="2:3" x14ac:dyDescent="0.3">
      <c r="B27" t="s">
        <v>42</v>
      </c>
      <c r="C27">
        <v>152</v>
      </c>
    </row>
    <row r="28" spans="2:3" hidden="1" x14ac:dyDescent="0.3">
      <c r="B28" t="s">
        <v>43</v>
      </c>
      <c r="C28">
        <v>75</v>
      </c>
    </row>
  </sheetData>
  <conditionalFormatting sqref="C4:C28">
    <cfRule type="aboveAverage" dxfId="1" priority="1"/>
  </conditionalFormatting>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219E3-72B5-40B2-9EC2-C3973875662F}">
  <dimension ref="B7:C133"/>
  <sheetViews>
    <sheetView zoomScale="110" zoomScaleNormal="110" workbookViewId="0">
      <selection activeCell="C14" sqref="C14"/>
    </sheetView>
  </sheetViews>
  <sheetFormatPr defaultRowHeight="14.4" x14ac:dyDescent="0.3"/>
  <cols>
    <col min="1" max="1" width="6.33203125" customWidth="1"/>
    <col min="2" max="2" width="13.44140625" customWidth="1"/>
    <col min="3" max="3" width="15.109375" customWidth="1"/>
  </cols>
  <sheetData>
    <row r="7" spans="2:3" x14ac:dyDescent="0.3">
      <c r="B7" t="s">
        <v>598</v>
      </c>
      <c r="C7" t="s">
        <v>118</v>
      </c>
    </row>
    <row r="8" spans="2:3" x14ac:dyDescent="0.3">
      <c r="B8" s="7">
        <v>128433</v>
      </c>
      <c r="C8" s="8">
        <v>10191</v>
      </c>
    </row>
    <row r="9" spans="2:3" x14ac:dyDescent="0.3">
      <c r="B9" s="7">
        <v>124460</v>
      </c>
      <c r="C9" s="8">
        <v>-4106</v>
      </c>
    </row>
    <row r="10" spans="2:3" x14ac:dyDescent="0.3">
      <c r="B10" s="7">
        <v>111331</v>
      </c>
      <c r="C10" s="8">
        <v>15075</v>
      </c>
    </row>
    <row r="11" spans="2:3" x14ac:dyDescent="0.3">
      <c r="B11" s="7">
        <v>100805</v>
      </c>
      <c r="C11" s="8">
        <v>-26510</v>
      </c>
    </row>
    <row r="12" spans="2:3" x14ac:dyDescent="0.3">
      <c r="B12" s="7">
        <v>123646</v>
      </c>
      <c r="C12" s="8">
        <v>41724</v>
      </c>
    </row>
    <row r="13" spans="2:3" x14ac:dyDescent="0.3">
      <c r="B13" s="7">
        <v>126760</v>
      </c>
      <c r="C13" s="8">
        <v>9924</v>
      </c>
    </row>
    <row r="14" spans="2:3" x14ac:dyDescent="0.3">
      <c r="B14" s="7">
        <v>109141</v>
      </c>
      <c r="C14" s="8">
        <v>-19616</v>
      </c>
    </row>
    <row r="15" spans="2:3" x14ac:dyDescent="0.3">
      <c r="B15" s="7">
        <v>115930</v>
      </c>
      <c r="C15" s="8">
        <v>15440</v>
      </c>
    </row>
    <row r="16" spans="2:3" x14ac:dyDescent="0.3">
      <c r="B16" s="7">
        <v>121848</v>
      </c>
      <c r="C16" s="8">
        <v>22968</v>
      </c>
    </row>
    <row r="17" spans="2:3" x14ac:dyDescent="0.3">
      <c r="B17" s="7">
        <v>122037</v>
      </c>
      <c r="C17" s="8">
        <v>20073</v>
      </c>
    </row>
    <row r="18" spans="2:3" x14ac:dyDescent="0.3">
      <c r="B18" s="7">
        <v>115609</v>
      </c>
      <c r="C18" s="8">
        <v>21955</v>
      </c>
    </row>
    <row r="19" spans="2:3" x14ac:dyDescent="0.3">
      <c r="B19" s="7">
        <v>117695</v>
      </c>
      <c r="C19" s="8">
        <v>27841</v>
      </c>
    </row>
    <row r="20" spans="2:3" x14ac:dyDescent="0.3">
      <c r="B20" s="7">
        <v>111556</v>
      </c>
      <c r="C20" s="8">
        <v>-23336</v>
      </c>
    </row>
    <row r="21" spans="2:3" x14ac:dyDescent="0.3">
      <c r="B21" s="7">
        <v>119313</v>
      </c>
      <c r="C21" s="8">
        <v>30945</v>
      </c>
    </row>
    <row r="22" spans="2:3" x14ac:dyDescent="0.3">
      <c r="B22" s="7">
        <v>122084</v>
      </c>
      <c r="C22" s="8">
        <v>15747</v>
      </c>
    </row>
    <row r="23" spans="2:3" x14ac:dyDescent="0.3">
      <c r="B23" s="7">
        <v>125522</v>
      </c>
      <c r="C23" s="8">
        <v>44770</v>
      </c>
    </row>
    <row r="24" spans="2:3" x14ac:dyDescent="0.3">
      <c r="B24" s="7">
        <v>127215</v>
      </c>
      <c r="C24" s="8">
        <v>29487</v>
      </c>
    </row>
    <row r="25" spans="2:3" x14ac:dyDescent="0.3">
      <c r="B25" s="7">
        <v>109961</v>
      </c>
      <c r="C25" s="8">
        <v>11425</v>
      </c>
    </row>
    <row r="26" spans="2:3" x14ac:dyDescent="0.3">
      <c r="B26" s="7">
        <v>108826</v>
      </c>
      <c r="C26" s="8">
        <v>-47029</v>
      </c>
    </row>
    <row r="27" spans="2:3" x14ac:dyDescent="0.3">
      <c r="B27" s="7">
        <v>109562</v>
      </c>
      <c r="C27" s="8">
        <v>-21730</v>
      </c>
    </row>
    <row r="28" spans="2:3" x14ac:dyDescent="0.3">
      <c r="B28" s="7">
        <v>106652</v>
      </c>
      <c r="C28" s="8">
        <v>16775</v>
      </c>
    </row>
    <row r="29" spans="2:3" x14ac:dyDescent="0.3">
      <c r="B29" s="7">
        <v>105261</v>
      </c>
      <c r="C29" s="8">
        <v>9736</v>
      </c>
    </row>
    <row r="30" spans="2:3" x14ac:dyDescent="0.3">
      <c r="B30" s="7">
        <v>101296</v>
      </c>
      <c r="C30" s="8">
        <v>25921</v>
      </c>
    </row>
    <row r="31" spans="2:3" x14ac:dyDescent="0.3">
      <c r="B31" s="7">
        <v>116518</v>
      </c>
      <c r="C31" s="8">
        <v>31765</v>
      </c>
    </row>
    <row r="32" spans="2:3" x14ac:dyDescent="0.3">
      <c r="B32" s="7">
        <v>109648</v>
      </c>
      <c r="C32" s="8">
        <v>4521</v>
      </c>
    </row>
    <row r="33" spans="2:3" x14ac:dyDescent="0.3">
      <c r="B33" s="7">
        <v>101653</v>
      </c>
      <c r="C33" s="8">
        <v>28058</v>
      </c>
    </row>
    <row r="34" spans="2:3" x14ac:dyDescent="0.3">
      <c r="B34" s="7">
        <v>113049</v>
      </c>
      <c r="C34" s="8">
        <v>38063</v>
      </c>
    </row>
    <row r="35" spans="2:3" x14ac:dyDescent="0.3">
      <c r="B35" s="7">
        <v>103817</v>
      </c>
      <c r="C35" s="8">
        <v>46016</v>
      </c>
    </row>
    <row r="36" spans="2:3" x14ac:dyDescent="0.3">
      <c r="B36" s="7">
        <v>106999</v>
      </c>
      <c r="C36" s="8">
        <v>9619</v>
      </c>
    </row>
    <row r="37" spans="2:3" x14ac:dyDescent="0.3">
      <c r="B37" s="7">
        <v>123437</v>
      </c>
      <c r="C37" s="8">
        <v>44716</v>
      </c>
    </row>
    <row r="38" spans="2:3" x14ac:dyDescent="0.3">
      <c r="B38" s="7">
        <v>116542</v>
      </c>
      <c r="C38" s="8">
        <v>-13461</v>
      </c>
    </row>
    <row r="39" spans="2:3" x14ac:dyDescent="0.3">
      <c r="B39" s="7">
        <v>109891</v>
      </c>
      <c r="C39" s="8">
        <v>45582</v>
      </c>
    </row>
    <row r="40" spans="2:3" x14ac:dyDescent="0.3">
      <c r="B40" s="7">
        <v>101904</v>
      </c>
      <c r="C40" s="8">
        <v>2612</v>
      </c>
    </row>
    <row r="41" spans="2:3" x14ac:dyDescent="0.3">
      <c r="B41" s="7">
        <v>120032</v>
      </c>
      <c r="C41" s="8">
        <v>-30669</v>
      </c>
    </row>
    <row r="42" spans="2:3" x14ac:dyDescent="0.3">
      <c r="B42" s="7">
        <v>125348</v>
      </c>
      <c r="C42" s="8">
        <v>2733</v>
      </c>
    </row>
    <row r="43" spans="2:3" x14ac:dyDescent="0.3">
      <c r="B43" s="7">
        <v>110501</v>
      </c>
      <c r="C43" s="8">
        <v>21663</v>
      </c>
    </row>
    <row r="44" spans="2:3" x14ac:dyDescent="0.3">
      <c r="B44" s="7">
        <v>117774</v>
      </c>
      <c r="C44" s="8">
        <v>-37757</v>
      </c>
    </row>
    <row r="45" spans="2:3" x14ac:dyDescent="0.3">
      <c r="B45" s="7">
        <v>103098</v>
      </c>
      <c r="C45" s="8">
        <v>-27067</v>
      </c>
    </row>
    <row r="46" spans="2:3" x14ac:dyDescent="0.3">
      <c r="B46" s="7">
        <v>113019</v>
      </c>
      <c r="C46" s="8">
        <v>26808</v>
      </c>
    </row>
    <row r="47" spans="2:3" x14ac:dyDescent="0.3">
      <c r="B47" s="7">
        <v>100192</v>
      </c>
      <c r="C47" s="8">
        <v>23890</v>
      </c>
    </row>
    <row r="48" spans="2:3" x14ac:dyDescent="0.3">
      <c r="B48" s="7">
        <v>106774</v>
      </c>
      <c r="C48" s="8">
        <v>-37283</v>
      </c>
    </row>
    <row r="49" spans="2:3" x14ac:dyDescent="0.3">
      <c r="B49" s="7">
        <v>116394</v>
      </c>
      <c r="C49" s="8">
        <v>11420</v>
      </c>
    </row>
    <row r="50" spans="2:3" x14ac:dyDescent="0.3">
      <c r="B50" s="7">
        <v>112057</v>
      </c>
      <c r="C50" s="8">
        <v>34284</v>
      </c>
    </row>
    <row r="51" spans="2:3" x14ac:dyDescent="0.3">
      <c r="B51" s="7">
        <v>108940</v>
      </c>
      <c r="C51" s="8">
        <v>34263</v>
      </c>
    </row>
    <row r="52" spans="2:3" x14ac:dyDescent="0.3">
      <c r="B52" s="7">
        <v>106012</v>
      </c>
      <c r="C52" s="8">
        <v>-37303</v>
      </c>
    </row>
    <row r="53" spans="2:3" x14ac:dyDescent="0.3">
      <c r="B53" s="7">
        <v>124424</v>
      </c>
      <c r="C53" s="8">
        <v>30486</v>
      </c>
    </row>
    <row r="54" spans="2:3" x14ac:dyDescent="0.3">
      <c r="B54" s="7">
        <v>108110</v>
      </c>
      <c r="C54" s="8">
        <v>3512</v>
      </c>
    </row>
    <row r="55" spans="2:3" x14ac:dyDescent="0.3">
      <c r="B55" s="7">
        <v>120366</v>
      </c>
      <c r="C55" s="8">
        <v>-24847</v>
      </c>
    </row>
    <row r="56" spans="2:3" x14ac:dyDescent="0.3">
      <c r="B56" s="7">
        <v>102734</v>
      </c>
      <c r="C56" s="8">
        <v>13405</v>
      </c>
    </row>
    <row r="57" spans="2:3" x14ac:dyDescent="0.3">
      <c r="B57" s="7">
        <v>107994</v>
      </c>
      <c r="C57" s="8">
        <v>42617</v>
      </c>
    </row>
    <row r="58" spans="2:3" x14ac:dyDescent="0.3">
      <c r="B58" s="7">
        <v>104751</v>
      </c>
      <c r="C58" s="8">
        <v>24849</v>
      </c>
    </row>
    <row r="59" spans="2:3" x14ac:dyDescent="0.3">
      <c r="B59" s="7">
        <v>129846</v>
      </c>
      <c r="C59" s="8">
        <v>-42788</v>
      </c>
    </row>
    <row r="60" spans="2:3" x14ac:dyDescent="0.3">
      <c r="B60" s="7">
        <v>127377</v>
      </c>
      <c r="C60" s="8">
        <v>14158</v>
      </c>
    </row>
    <row r="61" spans="2:3" x14ac:dyDescent="0.3">
      <c r="B61" s="7">
        <v>108639</v>
      </c>
      <c r="C61" s="8">
        <v>-34198</v>
      </c>
    </row>
    <row r="62" spans="2:3" x14ac:dyDescent="0.3">
      <c r="B62" s="7">
        <v>115679</v>
      </c>
      <c r="C62" s="8">
        <v>11322</v>
      </c>
    </row>
    <row r="63" spans="2:3" x14ac:dyDescent="0.3">
      <c r="B63" s="7">
        <v>109226</v>
      </c>
      <c r="C63" s="8">
        <v>-12025</v>
      </c>
    </row>
    <row r="64" spans="2:3" x14ac:dyDescent="0.3">
      <c r="B64" s="7">
        <v>114925</v>
      </c>
      <c r="C64" s="8">
        <v>-5943</v>
      </c>
    </row>
    <row r="65" spans="2:3" x14ac:dyDescent="0.3">
      <c r="B65" s="7">
        <v>117823</v>
      </c>
      <c r="C65" s="8">
        <v>42082</v>
      </c>
    </row>
    <row r="66" spans="2:3" x14ac:dyDescent="0.3">
      <c r="B66" s="7">
        <v>117613</v>
      </c>
      <c r="C66" s="8">
        <v>38185</v>
      </c>
    </row>
    <row r="67" spans="2:3" x14ac:dyDescent="0.3">
      <c r="B67" s="7">
        <v>123058</v>
      </c>
      <c r="C67" s="8">
        <v>38000</v>
      </c>
    </row>
    <row r="68" spans="2:3" x14ac:dyDescent="0.3">
      <c r="B68" s="7">
        <v>113288</v>
      </c>
      <c r="C68" s="8">
        <v>39620</v>
      </c>
    </row>
    <row r="69" spans="2:3" x14ac:dyDescent="0.3">
      <c r="B69" s="7">
        <v>105486</v>
      </c>
      <c r="C69" s="8">
        <v>-39801</v>
      </c>
    </row>
    <row r="70" spans="2:3" x14ac:dyDescent="0.3">
      <c r="B70" s="7">
        <v>118825</v>
      </c>
      <c r="C70" s="8">
        <v>-4667</v>
      </c>
    </row>
    <row r="71" spans="2:3" x14ac:dyDescent="0.3">
      <c r="B71" s="7">
        <v>102256</v>
      </c>
      <c r="C71" s="8">
        <v>-9725</v>
      </c>
    </row>
    <row r="72" spans="2:3" x14ac:dyDescent="0.3">
      <c r="B72" s="7">
        <v>110892</v>
      </c>
      <c r="C72" s="8">
        <v>-30349</v>
      </c>
    </row>
    <row r="73" spans="2:3" x14ac:dyDescent="0.3">
      <c r="B73" s="7">
        <v>103112</v>
      </c>
      <c r="C73" s="8">
        <v>31503</v>
      </c>
    </row>
    <row r="74" spans="2:3" x14ac:dyDescent="0.3">
      <c r="B74" s="7">
        <v>126457</v>
      </c>
      <c r="C74" s="8">
        <v>-9370</v>
      </c>
    </row>
    <row r="75" spans="2:3" x14ac:dyDescent="0.3">
      <c r="B75" s="7">
        <v>110680</v>
      </c>
      <c r="C75" s="8">
        <v>-18743</v>
      </c>
    </row>
    <row r="76" spans="2:3" x14ac:dyDescent="0.3">
      <c r="B76" s="7">
        <v>113957</v>
      </c>
      <c r="C76" s="8">
        <v>5405</v>
      </c>
    </row>
    <row r="77" spans="2:3" x14ac:dyDescent="0.3">
      <c r="B77" s="7">
        <v>123546</v>
      </c>
      <c r="C77" s="8">
        <v>13925</v>
      </c>
    </row>
    <row r="78" spans="2:3" x14ac:dyDescent="0.3">
      <c r="B78" s="7">
        <v>127528</v>
      </c>
      <c r="C78" s="8">
        <v>-28588</v>
      </c>
    </row>
    <row r="79" spans="2:3" x14ac:dyDescent="0.3">
      <c r="B79" s="7">
        <v>110321</v>
      </c>
      <c r="C79" s="8">
        <v>11925</v>
      </c>
    </row>
    <row r="80" spans="2:3" x14ac:dyDescent="0.3">
      <c r="B80" s="7">
        <v>107921</v>
      </c>
      <c r="C80" s="8">
        <v>33742</v>
      </c>
    </row>
    <row r="81" spans="2:3" x14ac:dyDescent="0.3">
      <c r="B81" s="7">
        <v>101505</v>
      </c>
      <c r="C81" s="8">
        <v>24876</v>
      </c>
    </row>
    <row r="82" spans="2:3" x14ac:dyDescent="0.3">
      <c r="B82" s="7">
        <v>123558</v>
      </c>
      <c r="C82" s="8">
        <v>41374</v>
      </c>
    </row>
    <row r="83" spans="2:3" x14ac:dyDescent="0.3">
      <c r="B83" s="7">
        <v>107181</v>
      </c>
      <c r="C83" s="8">
        <v>7613</v>
      </c>
    </row>
    <row r="84" spans="2:3" x14ac:dyDescent="0.3">
      <c r="B84" s="7">
        <v>118348</v>
      </c>
      <c r="C84" s="8">
        <v>-16690</v>
      </c>
    </row>
    <row r="85" spans="2:3" x14ac:dyDescent="0.3">
      <c r="B85" s="7">
        <v>111993</v>
      </c>
      <c r="C85" s="8">
        <v>48663</v>
      </c>
    </row>
    <row r="86" spans="2:3" x14ac:dyDescent="0.3">
      <c r="B86" s="7">
        <v>116215</v>
      </c>
      <c r="C86" s="8">
        <v>-48229</v>
      </c>
    </row>
    <row r="87" spans="2:3" x14ac:dyDescent="0.3">
      <c r="B87" s="7">
        <v>116918</v>
      </c>
      <c r="C87" s="8">
        <v>-8706</v>
      </c>
    </row>
    <row r="88" spans="2:3" x14ac:dyDescent="0.3">
      <c r="B88" s="7">
        <v>122331</v>
      </c>
      <c r="C88" s="8">
        <v>-45786</v>
      </c>
    </row>
    <row r="89" spans="2:3" x14ac:dyDescent="0.3">
      <c r="B89" s="7">
        <v>118444</v>
      </c>
      <c r="C89" s="8">
        <v>41116</v>
      </c>
    </row>
    <row r="90" spans="2:3" x14ac:dyDescent="0.3">
      <c r="B90" s="7">
        <v>115713</v>
      </c>
      <c r="C90" s="8">
        <v>24815</v>
      </c>
    </row>
    <row r="91" spans="2:3" x14ac:dyDescent="0.3">
      <c r="B91" s="7">
        <v>128225</v>
      </c>
      <c r="C91" s="8">
        <v>-37306</v>
      </c>
    </row>
    <row r="92" spans="2:3" x14ac:dyDescent="0.3">
      <c r="B92" s="7">
        <v>102185</v>
      </c>
      <c r="C92" s="8">
        <v>32091</v>
      </c>
    </row>
    <row r="93" spans="2:3" x14ac:dyDescent="0.3">
      <c r="B93" s="7">
        <v>115848</v>
      </c>
      <c r="C93" s="8">
        <v>24867</v>
      </c>
    </row>
    <row r="94" spans="2:3" x14ac:dyDescent="0.3">
      <c r="B94" s="7">
        <v>112408</v>
      </c>
      <c r="C94" s="8">
        <v>-42191</v>
      </c>
    </row>
    <row r="95" spans="2:3" x14ac:dyDescent="0.3">
      <c r="B95" s="7">
        <v>121153</v>
      </c>
      <c r="C95" s="8">
        <v>31218</v>
      </c>
    </row>
    <row r="96" spans="2:3" x14ac:dyDescent="0.3">
      <c r="B96" s="7">
        <v>122490</v>
      </c>
      <c r="C96" s="8">
        <v>-30908</v>
      </c>
    </row>
    <row r="97" spans="2:3" x14ac:dyDescent="0.3">
      <c r="B97" s="7">
        <v>126199</v>
      </c>
      <c r="C97" s="8">
        <v>11432</v>
      </c>
    </row>
    <row r="98" spans="2:3" x14ac:dyDescent="0.3">
      <c r="B98" s="7">
        <v>111120</v>
      </c>
      <c r="C98" s="8">
        <v>-29642</v>
      </c>
    </row>
    <row r="99" spans="2:3" x14ac:dyDescent="0.3">
      <c r="B99" s="7">
        <v>126996</v>
      </c>
      <c r="C99" s="8">
        <v>-28891</v>
      </c>
    </row>
    <row r="100" spans="2:3" x14ac:dyDescent="0.3">
      <c r="B100" s="7">
        <v>122403</v>
      </c>
      <c r="C100" s="8">
        <v>23021</v>
      </c>
    </row>
    <row r="101" spans="2:3" x14ac:dyDescent="0.3">
      <c r="B101" s="7">
        <v>124782</v>
      </c>
      <c r="C101" s="8">
        <v>-10075</v>
      </c>
    </row>
    <row r="102" spans="2:3" x14ac:dyDescent="0.3">
      <c r="B102" s="7">
        <v>105700</v>
      </c>
      <c r="C102" s="8">
        <v>45352</v>
      </c>
    </row>
    <row r="103" spans="2:3" x14ac:dyDescent="0.3">
      <c r="B103" s="7">
        <v>120511</v>
      </c>
      <c r="C103" s="8">
        <v>-11066</v>
      </c>
    </row>
    <row r="104" spans="2:3" x14ac:dyDescent="0.3">
      <c r="B104" s="7">
        <v>127919</v>
      </c>
      <c r="C104" s="8">
        <v>22288</v>
      </c>
    </row>
    <row r="105" spans="2:3" x14ac:dyDescent="0.3">
      <c r="B105" s="7">
        <v>108411</v>
      </c>
      <c r="C105" s="8">
        <v>38515</v>
      </c>
    </row>
    <row r="106" spans="2:3" x14ac:dyDescent="0.3">
      <c r="B106" s="7">
        <v>115403</v>
      </c>
      <c r="C106" s="8">
        <v>18316</v>
      </c>
    </row>
    <row r="107" spans="2:3" x14ac:dyDescent="0.3">
      <c r="B107" s="7">
        <v>122006</v>
      </c>
      <c r="C107" s="8">
        <v>-34063</v>
      </c>
    </row>
    <row r="108" spans="2:3" x14ac:dyDescent="0.3">
      <c r="B108" s="7">
        <v>108515</v>
      </c>
      <c r="C108" s="8">
        <v>46784</v>
      </c>
    </row>
    <row r="109" spans="2:3" x14ac:dyDescent="0.3">
      <c r="B109" s="7">
        <v>113024</v>
      </c>
      <c r="C109" s="8">
        <v>-48476</v>
      </c>
    </row>
    <row r="110" spans="2:3" x14ac:dyDescent="0.3">
      <c r="B110" s="7">
        <v>111362</v>
      </c>
      <c r="C110" s="8">
        <v>40573</v>
      </c>
    </row>
    <row r="111" spans="2:3" x14ac:dyDescent="0.3">
      <c r="B111" s="7">
        <v>104661</v>
      </c>
      <c r="C111" s="8">
        <v>25058</v>
      </c>
    </row>
    <row r="112" spans="2:3" x14ac:dyDescent="0.3">
      <c r="B112" s="7">
        <v>122808</v>
      </c>
      <c r="C112" s="8">
        <v>3188</v>
      </c>
    </row>
    <row r="113" spans="2:3" x14ac:dyDescent="0.3">
      <c r="B113" s="7">
        <v>123367</v>
      </c>
      <c r="C113" s="8">
        <v>32422</v>
      </c>
    </row>
    <row r="114" spans="2:3" x14ac:dyDescent="0.3">
      <c r="B114" s="7">
        <v>119407</v>
      </c>
      <c r="C114" s="8">
        <v>9307</v>
      </c>
    </row>
    <row r="115" spans="2:3" x14ac:dyDescent="0.3">
      <c r="B115" s="7">
        <v>127751</v>
      </c>
      <c r="C115" s="8">
        <v>31350</v>
      </c>
    </row>
    <row r="116" spans="2:3" x14ac:dyDescent="0.3">
      <c r="B116" s="7">
        <v>111802</v>
      </c>
      <c r="C116" s="8">
        <v>-30486</v>
      </c>
    </row>
    <row r="117" spans="2:3" x14ac:dyDescent="0.3">
      <c r="B117" s="7">
        <v>114955</v>
      </c>
      <c r="C117" s="8">
        <v>19087</v>
      </c>
    </row>
    <row r="118" spans="2:3" x14ac:dyDescent="0.3">
      <c r="B118" s="7">
        <v>126965</v>
      </c>
      <c r="C118" s="8">
        <v>20354</v>
      </c>
    </row>
    <row r="119" spans="2:3" x14ac:dyDescent="0.3">
      <c r="B119" s="7">
        <v>120575</v>
      </c>
      <c r="C119" s="8">
        <v>34940</v>
      </c>
    </row>
    <row r="120" spans="2:3" x14ac:dyDescent="0.3">
      <c r="B120" s="7">
        <v>114860</v>
      </c>
      <c r="C120" s="8">
        <v>15510</v>
      </c>
    </row>
    <row r="121" spans="2:3" x14ac:dyDescent="0.3">
      <c r="B121" s="7">
        <v>117719</v>
      </c>
      <c r="C121" s="8">
        <v>-5915</v>
      </c>
    </row>
    <row r="122" spans="2:3" x14ac:dyDescent="0.3">
      <c r="B122" s="7">
        <v>111027</v>
      </c>
      <c r="C122" s="8">
        <v>37801</v>
      </c>
    </row>
    <row r="123" spans="2:3" x14ac:dyDescent="0.3">
      <c r="B123" s="7">
        <v>129824</v>
      </c>
      <c r="C123" s="8">
        <v>17597</v>
      </c>
    </row>
    <row r="124" spans="2:3" x14ac:dyDescent="0.3">
      <c r="B124" s="7">
        <v>116420</v>
      </c>
      <c r="C124" s="8">
        <v>21661</v>
      </c>
    </row>
    <row r="125" spans="2:3" x14ac:dyDescent="0.3">
      <c r="B125" s="7">
        <v>117517</v>
      </c>
      <c r="C125" s="8">
        <v>18178</v>
      </c>
    </row>
    <row r="126" spans="2:3" x14ac:dyDescent="0.3">
      <c r="B126" s="7">
        <v>103133</v>
      </c>
      <c r="C126" s="8">
        <v>49247</v>
      </c>
    </row>
    <row r="127" spans="2:3" x14ac:dyDescent="0.3">
      <c r="B127" s="7">
        <v>103816</v>
      </c>
      <c r="C127" s="8">
        <v>35221</v>
      </c>
    </row>
    <row r="128" spans="2:3" x14ac:dyDescent="0.3">
      <c r="B128" s="7">
        <v>119501</v>
      </c>
      <c r="C128" s="8">
        <v>22127</v>
      </c>
    </row>
    <row r="129" spans="2:3" x14ac:dyDescent="0.3">
      <c r="B129" s="7">
        <v>102782</v>
      </c>
      <c r="C129" s="8">
        <v>-11815</v>
      </c>
    </row>
    <row r="130" spans="2:3" x14ac:dyDescent="0.3">
      <c r="B130" s="7">
        <v>125166</v>
      </c>
      <c r="C130" s="8">
        <v>-5169</v>
      </c>
    </row>
    <row r="131" spans="2:3" x14ac:dyDescent="0.3">
      <c r="B131" s="7">
        <v>107713</v>
      </c>
      <c r="C131" s="8">
        <v>-3579</v>
      </c>
    </row>
    <row r="132" spans="2:3" x14ac:dyDescent="0.3">
      <c r="B132" s="7">
        <v>127057</v>
      </c>
      <c r="C132" s="8">
        <v>35643</v>
      </c>
    </row>
    <row r="133" spans="2:3" x14ac:dyDescent="0.3">
      <c r="B133" s="7">
        <v>122197</v>
      </c>
      <c r="C133" s="8">
        <v>-37018</v>
      </c>
    </row>
  </sheetData>
  <phoneticPr fontId="6" type="noConversion"/>
  <pageMargins left="0.7" right="0.7" top="0.75" bottom="0.75" header="0.3" footer="0.3"/>
  <pageSetup paperSize="9" orientation="portrait" r:id="rId1"/>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8A994-908E-4546-A69A-EF5400CD46F8}">
  <sheetPr>
    <tabColor rgb="FFFF0000"/>
  </sheetPr>
  <dimension ref="B7:C133"/>
  <sheetViews>
    <sheetView zoomScale="110" zoomScaleNormal="110" workbookViewId="0">
      <selection activeCell="C20" sqref="C20"/>
    </sheetView>
  </sheetViews>
  <sheetFormatPr defaultRowHeight="14.4" x14ac:dyDescent="0.3"/>
  <cols>
    <col min="1" max="1" width="6.33203125" customWidth="1"/>
    <col min="2" max="2" width="13.44140625" customWidth="1"/>
    <col min="3" max="3" width="15.109375" customWidth="1"/>
  </cols>
  <sheetData>
    <row r="7" spans="2:3" x14ac:dyDescent="0.3">
      <c r="B7" t="s">
        <v>598</v>
      </c>
      <c r="C7" t="s">
        <v>118</v>
      </c>
    </row>
    <row r="8" spans="2:3" hidden="1" x14ac:dyDescent="0.3">
      <c r="B8" s="7">
        <v>128433</v>
      </c>
      <c r="C8" s="8">
        <v>10191</v>
      </c>
    </row>
    <row r="9" spans="2:3" x14ac:dyDescent="0.3">
      <c r="B9" s="7">
        <v>124460</v>
      </c>
      <c r="C9" s="8">
        <v>-4106</v>
      </c>
    </row>
    <row r="10" spans="2:3" hidden="1" x14ac:dyDescent="0.3">
      <c r="B10" s="7">
        <v>111331</v>
      </c>
      <c r="C10" s="8">
        <v>15075</v>
      </c>
    </row>
    <row r="11" spans="2:3" x14ac:dyDescent="0.3">
      <c r="B11" s="7">
        <v>100805</v>
      </c>
      <c r="C11" s="8">
        <v>-26510</v>
      </c>
    </row>
    <row r="12" spans="2:3" hidden="1" x14ac:dyDescent="0.3">
      <c r="B12" s="7">
        <v>123646</v>
      </c>
      <c r="C12" s="8">
        <v>41724</v>
      </c>
    </row>
    <row r="13" spans="2:3" hidden="1" x14ac:dyDescent="0.3">
      <c r="B13" s="7">
        <v>126760</v>
      </c>
      <c r="C13" s="8">
        <v>9924</v>
      </c>
    </row>
    <row r="14" spans="2:3" x14ac:dyDescent="0.3">
      <c r="B14" s="7">
        <v>109141</v>
      </c>
      <c r="C14" s="8">
        <v>-19616</v>
      </c>
    </row>
    <row r="15" spans="2:3" hidden="1" x14ac:dyDescent="0.3">
      <c r="B15" s="7">
        <v>115930</v>
      </c>
      <c r="C15" s="8">
        <v>15440</v>
      </c>
    </row>
    <row r="16" spans="2:3" hidden="1" x14ac:dyDescent="0.3">
      <c r="B16" s="7">
        <v>121848</v>
      </c>
      <c r="C16" s="8">
        <v>22968</v>
      </c>
    </row>
    <row r="17" spans="2:3" hidden="1" x14ac:dyDescent="0.3">
      <c r="B17" s="7">
        <v>122037</v>
      </c>
      <c r="C17" s="8">
        <v>20073</v>
      </c>
    </row>
    <row r="18" spans="2:3" hidden="1" x14ac:dyDescent="0.3">
      <c r="B18" s="7">
        <v>115609</v>
      </c>
      <c r="C18" s="8">
        <v>21955</v>
      </c>
    </row>
    <row r="19" spans="2:3" hidden="1" x14ac:dyDescent="0.3">
      <c r="B19" s="7">
        <v>117695</v>
      </c>
      <c r="C19" s="8">
        <v>27841</v>
      </c>
    </row>
    <row r="20" spans="2:3" x14ac:dyDescent="0.3">
      <c r="B20" s="7">
        <v>111556</v>
      </c>
      <c r="C20" s="8">
        <v>-23336</v>
      </c>
    </row>
    <row r="21" spans="2:3" hidden="1" x14ac:dyDescent="0.3">
      <c r="B21" s="7">
        <v>119313</v>
      </c>
      <c r="C21" s="8">
        <v>30945</v>
      </c>
    </row>
    <row r="22" spans="2:3" hidden="1" x14ac:dyDescent="0.3">
      <c r="B22" s="7">
        <v>122084</v>
      </c>
      <c r="C22" s="8">
        <v>15747</v>
      </c>
    </row>
    <row r="23" spans="2:3" hidden="1" x14ac:dyDescent="0.3">
      <c r="B23" s="7">
        <v>125522</v>
      </c>
      <c r="C23" s="8">
        <v>44770</v>
      </c>
    </row>
    <row r="24" spans="2:3" hidden="1" x14ac:dyDescent="0.3">
      <c r="B24" s="7">
        <v>127215</v>
      </c>
      <c r="C24" s="8">
        <v>29487</v>
      </c>
    </row>
    <row r="25" spans="2:3" hidden="1" x14ac:dyDescent="0.3">
      <c r="B25" s="7">
        <v>109961</v>
      </c>
      <c r="C25" s="8">
        <v>11425</v>
      </c>
    </row>
    <row r="26" spans="2:3" x14ac:dyDescent="0.3">
      <c r="B26" s="7">
        <v>108826</v>
      </c>
      <c r="C26" s="8">
        <v>-47029</v>
      </c>
    </row>
    <row r="27" spans="2:3" x14ac:dyDescent="0.3">
      <c r="B27" s="7">
        <v>109562</v>
      </c>
      <c r="C27" s="8">
        <v>-21730</v>
      </c>
    </row>
    <row r="28" spans="2:3" hidden="1" x14ac:dyDescent="0.3">
      <c r="B28" s="7">
        <v>106652</v>
      </c>
      <c r="C28" s="8">
        <v>16775</v>
      </c>
    </row>
    <row r="29" spans="2:3" hidden="1" x14ac:dyDescent="0.3">
      <c r="B29" s="7">
        <v>105261</v>
      </c>
      <c r="C29" s="8">
        <v>9736</v>
      </c>
    </row>
    <row r="30" spans="2:3" hidden="1" x14ac:dyDescent="0.3">
      <c r="B30" s="7">
        <v>101296</v>
      </c>
      <c r="C30" s="8">
        <v>25921</v>
      </c>
    </row>
    <row r="31" spans="2:3" hidden="1" x14ac:dyDescent="0.3">
      <c r="B31" s="7">
        <v>116518</v>
      </c>
      <c r="C31" s="8">
        <v>31765</v>
      </c>
    </row>
    <row r="32" spans="2:3" hidden="1" x14ac:dyDescent="0.3">
      <c r="B32" s="7">
        <v>109648</v>
      </c>
      <c r="C32" s="8">
        <v>4521</v>
      </c>
    </row>
    <row r="33" spans="2:3" hidden="1" x14ac:dyDescent="0.3">
      <c r="B33" s="7">
        <v>101653</v>
      </c>
      <c r="C33" s="8">
        <v>28058</v>
      </c>
    </row>
    <row r="34" spans="2:3" hidden="1" x14ac:dyDescent="0.3">
      <c r="B34" s="7">
        <v>113049</v>
      </c>
      <c r="C34" s="8">
        <v>38063</v>
      </c>
    </row>
    <row r="35" spans="2:3" hidden="1" x14ac:dyDescent="0.3">
      <c r="B35" s="7">
        <v>103817</v>
      </c>
      <c r="C35" s="8">
        <v>46016</v>
      </c>
    </row>
    <row r="36" spans="2:3" hidden="1" x14ac:dyDescent="0.3">
      <c r="B36" s="7">
        <v>106999</v>
      </c>
      <c r="C36" s="8">
        <v>9619</v>
      </c>
    </row>
    <row r="37" spans="2:3" hidden="1" x14ac:dyDescent="0.3">
      <c r="B37" s="7">
        <v>123437</v>
      </c>
      <c r="C37" s="8">
        <v>44716</v>
      </c>
    </row>
    <row r="38" spans="2:3" x14ac:dyDescent="0.3">
      <c r="B38" s="7">
        <v>116542</v>
      </c>
      <c r="C38" s="8">
        <v>-13461</v>
      </c>
    </row>
    <row r="39" spans="2:3" hidden="1" x14ac:dyDescent="0.3">
      <c r="B39" s="7">
        <v>109891</v>
      </c>
      <c r="C39" s="8">
        <v>45582</v>
      </c>
    </row>
    <row r="40" spans="2:3" hidden="1" x14ac:dyDescent="0.3">
      <c r="B40" s="7">
        <v>101904</v>
      </c>
      <c r="C40" s="8">
        <v>2612</v>
      </c>
    </row>
    <row r="41" spans="2:3" x14ac:dyDescent="0.3">
      <c r="B41" s="7">
        <v>120032</v>
      </c>
      <c r="C41" s="8">
        <v>-30669</v>
      </c>
    </row>
    <row r="42" spans="2:3" hidden="1" x14ac:dyDescent="0.3">
      <c r="B42" s="7">
        <v>125348</v>
      </c>
      <c r="C42" s="8">
        <v>2733</v>
      </c>
    </row>
    <row r="43" spans="2:3" hidden="1" x14ac:dyDescent="0.3">
      <c r="B43" s="7">
        <v>110501</v>
      </c>
      <c r="C43" s="8">
        <v>21663</v>
      </c>
    </row>
    <row r="44" spans="2:3" x14ac:dyDescent="0.3">
      <c r="B44" s="7">
        <v>117774</v>
      </c>
      <c r="C44" s="8">
        <v>-37757</v>
      </c>
    </row>
    <row r="45" spans="2:3" x14ac:dyDescent="0.3">
      <c r="B45" s="7">
        <v>103098</v>
      </c>
      <c r="C45" s="8">
        <v>-27067</v>
      </c>
    </row>
    <row r="46" spans="2:3" hidden="1" x14ac:dyDescent="0.3">
      <c r="B46" s="7">
        <v>113019</v>
      </c>
      <c r="C46" s="8">
        <v>26808</v>
      </c>
    </row>
    <row r="47" spans="2:3" hidden="1" x14ac:dyDescent="0.3">
      <c r="B47" s="7">
        <v>100192</v>
      </c>
      <c r="C47" s="8">
        <v>23890</v>
      </c>
    </row>
    <row r="48" spans="2:3" x14ac:dyDescent="0.3">
      <c r="B48" s="7">
        <v>106774</v>
      </c>
      <c r="C48" s="8">
        <v>-37283</v>
      </c>
    </row>
    <row r="49" spans="2:3" hidden="1" x14ac:dyDescent="0.3">
      <c r="B49" s="7">
        <v>116394</v>
      </c>
      <c r="C49" s="8">
        <v>11420</v>
      </c>
    </row>
    <row r="50" spans="2:3" hidden="1" x14ac:dyDescent="0.3">
      <c r="B50" s="7">
        <v>112057</v>
      </c>
      <c r="C50" s="8">
        <v>34284</v>
      </c>
    </row>
    <row r="51" spans="2:3" hidden="1" x14ac:dyDescent="0.3">
      <c r="B51" s="7">
        <v>108940</v>
      </c>
      <c r="C51" s="8">
        <v>34263</v>
      </c>
    </row>
    <row r="52" spans="2:3" x14ac:dyDescent="0.3">
      <c r="B52" s="7">
        <v>106012</v>
      </c>
      <c r="C52" s="8">
        <v>-37303</v>
      </c>
    </row>
    <row r="53" spans="2:3" hidden="1" x14ac:dyDescent="0.3">
      <c r="B53" s="7">
        <v>124424</v>
      </c>
      <c r="C53" s="8">
        <v>30486</v>
      </c>
    </row>
    <row r="54" spans="2:3" hidden="1" x14ac:dyDescent="0.3">
      <c r="B54" s="7">
        <v>108110</v>
      </c>
      <c r="C54" s="8">
        <v>3512</v>
      </c>
    </row>
    <row r="55" spans="2:3" x14ac:dyDescent="0.3">
      <c r="B55" s="7">
        <v>120366</v>
      </c>
      <c r="C55" s="8">
        <v>-24847</v>
      </c>
    </row>
    <row r="56" spans="2:3" hidden="1" x14ac:dyDescent="0.3">
      <c r="B56" s="7">
        <v>102734</v>
      </c>
      <c r="C56" s="8">
        <v>13405</v>
      </c>
    </row>
    <row r="57" spans="2:3" hidden="1" x14ac:dyDescent="0.3">
      <c r="B57" s="7">
        <v>107994</v>
      </c>
      <c r="C57" s="8">
        <v>42617</v>
      </c>
    </row>
    <row r="58" spans="2:3" hidden="1" x14ac:dyDescent="0.3">
      <c r="B58" s="7">
        <v>104751</v>
      </c>
      <c r="C58" s="8">
        <v>24849</v>
      </c>
    </row>
    <row r="59" spans="2:3" x14ac:dyDescent="0.3">
      <c r="B59" s="7">
        <v>129846</v>
      </c>
      <c r="C59" s="8">
        <v>-42788</v>
      </c>
    </row>
    <row r="60" spans="2:3" hidden="1" x14ac:dyDescent="0.3">
      <c r="B60" s="7">
        <v>127377</v>
      </c>
      <c r="C60" s="8">
        <v>14158</v>
      </c>
    </row>
    <row r="61" spans="2:3" x14ac:dyDescent="0.3">
      <c r="B61" s="7">
        <v>108639</v>
      </c>
      <c r="C61" s="8">
        <v>-34198</v>
      </c>
    </row>
    <row r="62" spans="2:3" hidden="1" x14ac:dyDescent="0.3">
      <c r="B62" s="7">
        <v>115679</v>
      </c>
      <c r="C62" s="8">
        <v>11322</v>
      </c>
    </row>
    <row r="63" spans="2:3" x14ac:dyDescent="0.3">
      <c r="B63" s="7">
        <v>109226</v>
      </c>
      <c r="C63" s="8">
        <v>-12025</v>
      </c>
    </row>
    <row r="64" spans="2:3" x14ac:dyDescent="0.3">
      <c r="B64" s="7">
        <v>114925</v>
      </c>
      <c r="C64" s="8">
        <v>-5943</v>
      </c>
    </row>
    <row r="65" spans="2:3" hidden="1" x14ac:dyDescent="0.3">
      <c r="B65" s="7">
        <v>117823</v>
      </c>
      <c r="C65" s="8">
        <v>42082</v>
      </c>
    </row>
    <row r="66" spans="2:3" hidden="1" x14ac:dyDescent="0.3">
      <c r="B66" s="7">
        <v>117613</v>
      </c>
      <c r="C66" s="8">
        <v>38185</v>
      </c>
    </row>
    <row r="67" spans="2:3" hidden="1" x14ac:dyDescent="0.3">
      <c r="B67" s="7">
        <v>123058</v>
      </c>
      <c r="C67" s="8">
        <v>38000</v>
      </c>
    </row>
    <row r="68" spans="2:3" hidden="1" x14ac:dyDescent="0.3">
      <c r="B68" s="7">
        <v>113288</v>
      </c>
      <c r="C68" s="8">
        <v>39620</v>
      </c>
    </row>
    <row r="69" spans="2:3" x14ac:dyDescent="0.3">
      <c r="B69" s="7">
        <v>105486</v>
      </c>
      <c r="C69" s="8">
        <v>-39801</v>
      </c>
    </row>
    <row r="70" spans="2:3" x14ac:dyDescent="0.3">
      <c r="B70" s="7">
        <v>118825</v>
      </c>
      <c r="C70" s="8">
        <v>-4667</v>
      </c>
    </row>
    <row r="71" spans="2:3" x14ac:dyDescent="0.3">
      <c r="B71" s="7">
        <v>102256</v>
      </c>
      <c r="C71" s="8">
        <v>-9725</v>
      </c>
    </row>
    <row r="72" spans="2:3" x14ac:dyDescent="0.3">
      <c r="B72" s="7">
        <v>110892</v>
      </c>
      <c r="C72" s="8">
        <v>-30349</v>
      </c>
    </row>
    <row r="73" spans="2:3" hidden="1" x14ac:dyDescent="0.3">
      <c r="B73" s="7">
        <v>103112</v>
      </c>
      <c r="C73" s="8">
        <v>31503</v>
      </c>
    </row>
    <row r="74" spans="2:3" x14ac:dyDescent="0.3">
      <c r="B74" s="7">
        <v>126457</v>
      </c>
      <c r="C74" s="8">
        <v>-9370</v>
      </c>
    </row>
    <row r="75" spans="2:3" x14ac:dyDescent="0.3">
      <c r="B75" s="7">
        <v>110680</v>
      </c>
      <c r="C75" s="8">
        <v>-18743</v>
      </c>
    </row>
    <row r="76" spans="2:3" hidden="1" x14ac:dyDescent="0.3">
      <c r="B76" s="7">
        <v>113957</v>
      </c>
      <c r="C76" s="8">
        <v>5405</v>
      </c>
    </row>
    <row r="77" spans="2:3" hidden="1" x14ac:dyDescent="0.3">
      <c r="B77" s="7">
        <v>123546</v>
      </c>
      <c r="C77" s="8">
        <v>13925</v>
      </c>
    </row>
    <row r="78" spans="2:3" x14ac:dyDescent="0.3">
      <c r="B78" s="7">
        <v>127528</v>
      </c>
      <c r="C78" s="8">
        <v>-28588</v>
      </c>
    </row>
    <row r="79" spans="2:3" hidden="1" x14ac:dyDescent="0.3">
      <c r="B79" s="7">
        <v>110321</v>
      </c>
      <c r="C79" s="8">
        <v>11925</v>
      </c>
    </row>
    <row r="80" spans="2:3" hidden="1" x14ac:dyDescent="0.3">
      <c r="B80" s="7">
        <v>107921</v>
      </c>
      <c r="C80" s="8">
        <v>33742</v>
      </c>
    </row>
    <row r="81" spans="2:3" hidden="1" x14ac:dyDescent="0.3">
      <c r="B81" s="7">
        <v>101505</v>
      </c>
      <c r="C81" s="8">
        <v>24876</v>
      </c>
    </row>
    <row r="82" spans="2:3" hidden="1" x14ac:dyDescent="0.3">
      <c r="B82" s="7">
        <v>123558</v>
      </c>
      <c r="C82" s="8">
        <v>41374</v>
      </c>
    </row>
    <row r="83" spans="2:3" hidden="1" x14ac:dyDescent="0.3">
      <c r="B83" s="7">
        <v>107181</v>
      </c>
      <c r="C83" s="8">
        <v>7613</v>
      </c>
    </row>
    <row r="84" spans="2:3" x14ac:dyDescent="0.3">
      <c r="B84" s="7">
        <v>118348</v>
      </c>
      <c r="C84" s="8">
        <v>-16690</v>
      </c>
    </row>
    <row r="85" spans="2:3" hidden="1" x14ac:dyDescent="0.3">
      <c r="B85" s="7">
        <v>111993</v>
      </c>
      <c r="C85" s="8">
        <v>48663</v>
      </c>
    </row>
    <row r="86" spans="2:3" x14ac:dyDescent="0.3">
      <c r="B86" s="7">
        <v>116215</v>
      </c>
      <c r="C86" s="8">
        <v>-48229</v>
      </c>
    </row>
    <row r="87" spans="2:3" x14ac:dyDescent="0.3">
      <c r="B87" s="7">
        <v>116918</v>
      </c>
      <c r="C87" s="8">
        <v>-8706</v>
      </c>
    </row>
    <row r="88" spans="2:3" x14ac:dyDescent="0.3">
      <c r="B88" s="7">
        <v>122331</v>
      </c>
      <c r="C88" s="8">
        <v>-45786</v>
      </c>
    </row>
    <row r="89" spans="2:3" hidden="1" x14ac:dyDescent="0.3">
      <c r="B89" s="7">
        <v>118444</v>
      </c>
      <c r="C89" s="8">
        <v>41116</v>
      </c>
    </row>
    <row r="90" spans="2:3" hidden="1" x14ac:dyDescent="0.3">
      <c r="B90" s="7">
        <v>115713</v>
      </c>
      <c r="C90" s="8">
        <v>24815</v>
      </c>
    </row>
    <row r="91" spans="2:3" x14ac:dyDescent="0.3">
      <c r="B91" s="7">
        <v>128225</v>
      </c>
      <c r="C91" s="8">
        <v>-37306</v>
      </c>
    </row>
    <row r="92" spans="2:3" hidden="1" x14ac:dyDescent="0.3">
      <c r="B92" s="7">
        <v>102185</v>
      </c>
      <c r="C92" s="8">
        <v>32091</v>
      </c>
    </row>
    <row r="93" spans="2:3" hidden="1" x14ac:dyDescent="0.3">
      <c r="B93" s="7">
        <v>115848</v>
      </c>
      <c r="C93" s="8">
        <v>24867</v>
      </c>
    </row>
    <row r="94" spans="2:3" x14ac:dyDescent="0.3">
      <c r="B94" s="7">
        <v>112408</v>
      </c>
      <c r="C94" s="8">
        <v>-42191</v>
      </c>
    </row>
    <row r="95" spans="2:3" hidden="1" x14ac:dyDescent="0.3">
      <c r="B95" s="7">
        <v>121153</v>
      </c>
      <c r="C95" s="8">
        <v>31218</v>
      </c>
    </row>
    <row r="96" spans="2:3" x14ac:dyDescent="0.3">
      <c r="B96" s="7">
        <v>122490</v>
      </c>
      <c r="C96" s="8">
        <v>-30908</v>
      </c>
    </row>
    <row r="97" spans="2:3" hidden="1" x14ac:dyDescent="0.3">
      <c r="B97" s="7">
        <v>126199</v>
      </c>
      <c r="C97" s="8">
        <v>11432</v>
      </c>
    </row>
    <row r="98" spans="2:3" x14ac:dyDescent="0.3">
      <c r="B98" s="7">
        <v>111120</v>
      </c>
      <c r="C98" s="8">
        <v>-29642</v>
      </c>
    </row>
    <row r="99" spans="2:3" x14ac:dyDescent="0.3">
      <c r="B99" s="7">
        <v>126996</v>
      </c>
      <c r="C99" s="8">
        <v>-28891</v>
      </c>
    </row>
    <row r="100" spans="2:3" hidden="1" x14ac:dyDescent="0.3">
      <c r="B100" s="7">
        <v>122403</v>
      </c>
      <c r="C100" s="8">
        <v>23021</v>
      </c>
    </row>
    <row r="101" spans="2:3" x14ac:dyDescent="0.3">
      <c r="B101" s="7">
        <v>124782</v>
      </c>
      <c r="C101" s="8">
        <v>-10075</v>
      </c>
    </row>
    <row r="102" spans="2:3" hidden="1" x14ac:dyDescent="0.3">
      <c r="B102" s="7">
        <v>105700</v>
      </c>
      <c r="C102" s="8">
        <v>45352</v>
      </c>
    </row>
    <row r="103" spans="2:3" x14ac:dyDescent="0.3">
      <c r="B103" s="7">
        <v>120511</v>
      </c>
      <c r="C103" s="8">
        <v>-11066</v>
      </c>
    </row>
    <row r="104" spans="2:3" hidden="1" x14ac:dyDescent="0.3">
      <c r="B104" s="7">
        <v>127919</v>
      </c>
      <c r="C104" s="8">
        <v>22288</v>
      </c>
    </row>
    <row r="105" spans="2:3" hidden="1" x14ac:dyDescent="0.3">
      <c r="B105" s="7">
        <v>108411</v>
      </c>
      <c r="C105" s="8">
        <v>38515</v>
      </c>
    </row>
    <row r="106" spans="2:3" hidden="1" x14ac:dyDescent="0.3">
      <c r="B106" s="7">
        <v>115403</v>
      </c>
      <c r="C106" s="8">
        <v>18316</v>
      </c>
    </row>
    <row r="107" spans="2:3" x14ac:dyDescent="0.3">
      <c r="B107" s="7">
        <v>122006</v>
      </c>
      <c r="C107" s="8">
        <v>-34063</v>
      </c>
    </row>
    <row r="108" spans="2:3" hidden="1" x14ac:dyDescent="0.3">
      <c r="B108" s="7">
        <v>108515</v>
      </c>
      <c r="C108" s="8">
        <v>46784</v>
      </c>
    </row>
    <row r="109" spans="2:3" x14ac:dyDescent="0.3">
      <c r="B109" s="7">
        <v>113024</v>
      </c>
      <c r="C109" s="8">
        <v>-48476</v>
      </c>
    </row>
    <row r="110" spans="2:3" hidden="1" x14ac:dyDescent="0.3">
      <c r="B110" s="7">
        <v>111362</v>
      </c>
      <c r="C110" s="8">
        <v>40573</v>
      </c>
    </row>
    <row r="111" spans="2:3" hidden="1" x14ac:dyDescent="0.3">
      <c r="B111" s="7">
        <v>104661</v>
      </c>
      <c r="C111" s="8">
        <v>25058</v>
      </c>
    </row>
    <row r="112" spans="2:3" hidden="1" x14ac:dyDescent="0.3">
      <c r="B112" s="7">
        <v>122808</v>
      </c>
      <c r="C112" s="8">
        <v>3188</v>
      </c>
    </row>
    <row r="113" spans="2:3" hidden="1" x14ac:dyDescent="0.3">
      <c r="B113" s="7">
        <v>123367</v>
      </c>
      <c r="C113" s="8">
        <v>32422</v>
      </c>
    </row>
    <row r="114" spans="2:3" hidden="1" x14ac:dyDescent="0.3">
      <c r="B114" s="7">
        <v>119407</v>
      </c>
      <c r="C114" s="8">
        <v>9307</v>
      </c>
    </row>
    <row r="115" spans="2:3" hidden="1" x14ac:dyDescent="0.3">
      <c r="B115" s="7">
        <v>127751</v>
      </c>
      <c r="C115" s="8">
        <v>31350</v>
      </c>
    </row>
    <row r="116" spans="2:3" x14ac:dyDescent="0.3">
      <c r="B116" s="7">
        <v>111802</v>
      </c>
      <c r="C116" s="8">
        <v>-30486</v>
      </c>
    </row>
    <row r="117" spans="2:3" hidden="1" x14ac:dyDescent="0.3">
      <c r="B117" s="7">
        <v>114955</v>
      </c>
      <c r="C117" s="8">
        <v>19087</v>
      </c>
    </row>
    <row r="118" spans="2:3" hidden="1" x14ac:dyDescent="0.3">
      <c r="B118" s="7">
        <v>126965</v>
      </c>
      <c r="C118" s="8">
        <v>20354</v>
      </c>
    </row>
    <row r="119" spans="2:3" hidden="1" x14ac:dyDescent="0.3">
      <c r="B119" s="7">
        <v>120575</v>
      </c>
      <c r="C119" s="8">
        <v>34940</v>
      </c>
    </row>
    <row r="120" spans="2:3" hidden="1" x14ac:dyDescent="0.3">
      <c r="B120" s="7">
        <v>114860</v>
      </c>
      <c r="C120" s="8">
        <v>15510</v>
      </c>
    </row>
    <row r="121" spans="2:3" x14ac:dyDescent="0.3">
      <c r="B121" s="7">
        <v>117719</v>
      </c>
      <c r="C121" s="8">
        <v>-5915</v>
      </c>
    </row>
    <row r="122" spans="2:3" hidden="1" x14ac:dyDescent="0.3">
      <c r="B122" s="7">
        <v>111027</v>
      </c>
      <c r="C122" s="8">
        <v>37801</v>
      </c>
    </row>
    <row r="123" spans="2:3" hidden="1" x14ac:dyDescent="0.3">
      <c r="B123" s="7">
        <v>129824</v>
      </c>
      <c r="C123" s="8">
        <v>17597</v>
      </c>
    </row>
    <row r="124" spans="2:3" hidden="1" x14ac:dyDescent="0.3">
      <c r="B124" s="7">
        <v>116420</v>
      </c>
      <c r="C124" s="8">
        <v>21661</v>
      </c>
    </row>
    <row r="125" spans="2:3" hidden="1" x14ac:dyDescent="0.3">
      <c r="B125" s="7">
        <v>117517</v>
      </c>
      <c r="C125" s="8">
        <v>18178</v>
      </c>
    </row>
    <row r="126" spans="2:3" hidden="1" x14ac:dyDescent="0.3">
      <c r="B126" s="7">
        <v>103133</v>
      </c>
      <c r="C126" s="8">
        <v>49247</v>
      </c>
    </row>
    <row r="127" spans="2:3" hidden="1" x14ac:dyDescent="0.3">
      <c r="B127" s="7">
        <v>103816</v>
      </c>
      <c r="C127" s="8">
        <v>35221</v>
      </c>
    </row>
    <row r="128" spans="2:3" hidden="1" x14ac:dyDescent="0.3">
      <c r="B128" s="7">
        <v>119501</v>
      </c>
      <c r="C128" s="8">
        <v>22127</v>
      </c>
    </row>
    <row r="129" spans="2:3" x14ac:dyDescent="0.3">
      <c r="B129" s="7">
        <v>102782</v>
      </c>
      <c r="C129" s="8">
        <v>-11815</v>
      </c>
    </row>
    <row r="130" spans="2:3" x14ac:dyDescent="0.3">
      <c r="B130" s="7">
        <v>125166</v>
      </c>
      <c r="C130" s="8">
        <v>-5169</v>
      </c>
    </row>
    <row r="131" spans="2:3" x14ac:dyDescent="0.3">
      <c r="B131" s="7">
        <v>107713</v>
      </c>
      <c r="C131" s="8">
        <v>-3579</v>
      </c>
    </row>
    <row r="132" spans="2:3" hidden="1" x14ac:dyDescent="0.3">
      <c r="B132" s="7">
        <v>127057</v>
      </c>
      <c r="C132" s="8">
        <v>35643</v>
      </c>
    </row>
    <row r="133" spans="2:3" x14ac:dyDescent="0.3">
      <c r="B133" s="7">
        <v>122197</v>
      </c>
      <c r="C133" s="8">
        <v>-37018</v>
      </c>
    </row>
  </sheetData>
  <conditionalFormatting sqref="C8:C133">
    <cfRule type="cellIs" dxfId="0" priority="1" operator="lessThan">
      <formula>0</formula>
    </cfRule>
  </conditionalFormatting>
  <pageMargins left="0.7" right="0.7" top="0.75" bottom="0.75" header="0.3" footer="0.3"/>
  <pageSetup paperSize="9" orientation="portrait" r:id="rId1"/>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6F943-779A-479D-AE7F-2D958EFE365B}">
  <sheetPr codeName="Blad16"/>
  <dimension ref="B2:O15"/>
  <sheetViews>
    <sheetView zoomScale="130" zoomScaleNormal="130" workbookViewId="0">
      <selection activeCell="J2" sqref="J2"/>
    </sheetView>
  </sheetViews>
  <sheetFormatPr defaultRowHeight="14.4" x14ac:dyDescent="0.3"/>
  <cols>
    <col min="1" max="1" width="5.88671875" customWidth="1"/>
    <col min="2" max="2" width="16.109375" bestFit="1" customWidth="1"/>
    <col min="3" max="3" width="14.109375" customWidth="1"/>
    <col min="4" max="4" width="13.33203125" customWidth="1"/>
    <col min="5" max="5" width="19.109375" customWidth="1"/>
    <col min="10" max="10" width="15.44140625" customWidth="1"/>
    <col min="11" max="11" width="18.109375" customWidth="1"/>
    <col min="14" max="14" width="15.44140625" customWidth="1"/>
    <col min="15" max="15" width="18.109375" customWidth="1"/>
  </cols>
  <sheetData>
    <row r="2" spans="2:15" x14ac:dyDescent="0.3">
      <c r="B2" t="s">
        <v>57</v>
      </c>
      <c r="C2" t="s">
        <v>58</v>
      </c>
      <c r="D2" t="s">
        <v>116</v>
      </c>
      <c r="E2" t="s">
        <v>117</v>
      </c>
      <c r="J2" s="2" t="s">
        <v>599</v>
      </c>
      <c r="N2" s="2" t="s">
        <v>599</v>
      </c>
    </row>
    <row r="3" spans="2:15" x14ac:dyDescent="0.3">
      <c r="B3" t="s">
        <v>52</v>
      </c>
      <c r="C3">
        <v>69</v>
      </c>
      <c r="D3">
        <v>75</v>
      </c>
      <c r="E3" s="6">
        <f>Tabell57[[#This Row],[Antal barn]]/Tabell57[[#This Row],[Max antal]]</f>
        <v>0.92</v>
      </c>
    </row>
    <row r="4" spans="2:15" x14ac:dyDescent="0.3">
      <c r="B4" t="s">
        <v>56</v>
      </c>
      <c r="C4">
        <v>68</v>
      </c>
      <c r="D4">
        <v>81</v>
      </c>
      <c r="E4" s="6">
        <f>Tabell57[[#This Row],[Antal barn]]/Tabell57[[#This Row],[Max antal]]</f>
        <v>0.83950617283950613</v>
      </c>
      <c r="J4" s="13" t="s">
        <v>163</v>
      </c>
      <c r="K4" s="13">
        <v>-7.8</v>
      </c>
      <c r="N4" s="13" t="s">
        <v>163</v>
      </c>
      <c r="O4" s="13">
        <v>-7.8</v>
      </c>
    </row>
    <row r="5" spans="2:15" x14ac:dyDescent="0.3">
      <c r="B5" t="s">
        <v>54</v>
      </c>
      <c r="C5">
        <v>32</v>
      </c>
      <c r="D5">
        <v>48</v>
      </c>
      <c r="E5" s="6">
        <f>Tabell57[[#This Row],[Antal barn]]/Tabell57[[#This Row],[Max antal]]</f>
        <v>0.66666666666666663</v>
      </c>
      <c r="J5" s="13" t="s">
        <v>164</v>
      </c>
      <c r="K5" s="13">
        <v>-7.9</v>
      </c>
      <c r="N5" s="13" t="s">
        <v>164</v>
      </c>
      <c r="O5" s="13">
        <v>-7.9</v>
      </c>
    </row>
    <row r="6" spans="2:15" x14ac:dyDescent="0.3">
      <c r="B6" t="s">
        <v>60</v>
      </c>
      <c r="C6">
        <v>57</v>
      </c>
      <c r="D6">
        <v>88</v>
      </c>
      <c r="E6" s="6">
        <f>Tabell57[[#This Row],[Antal barn]]/Tabell57[[#This Row],[Max antal]]</f>
        <v>0.64772727272727271</v>
      </c>
      <c r="J6" s="13" t="s">
        <v>165</v>
      </c>
      <c r="K6" s="13">
        <v>-4.5</v>
      </c>
      <c r="N6" s="13" t="s">
        <v>165</v>
      </c>
      <c r="O6" s="13">
        <v>-4.5</v>
      </c>
    </row>
    <row r="7" spans="2:15" x14ac:dyDescent="0.3">
      <c r="B7" t="s">
        <v>49</v>
      </c>
      <c r="C7">
        <v>101</v>
      </c>
      <c r="D7">
        <v>112</v>
      </c>
      <c r="E7" s="6">
        <f>Tabell57[[#This Row],[Antal barn]]/Tabell57[[#This Row],[Max antal]]</f>
        <v>0.9017857142857143</v>
      </c>
      <c r="J7" s="13" t="s">
        <v>166</v>
      </c>
      <c r="K7" s="13">
        <v>0.6</v>
      </c>
      <c r="N7" s="13" t="s">
        <v>166</v>
      </c>
      <c r="O7" s="13">
        <v>0.6</v>
      </c>
    </row>
    <row r="8" spans="2:15" x14ac:dyDescent="0.3">
      <c r="B8" t="s">
        <v>53</v>
      </c>
      <c r="C8">
        <v>84</v>
      </c>
      <c r="D8">
        <v>115</v>
      </c>
      <c r="E8" s="6">
        <f>Tabell57[[#This Row],[Antal barn]]/Tabell57[[#This Row],[Max antal]]</f>
        <v>0.73043478260869565</v>
      </c>
      <c r="J8" s="13" t="s">
        <v>167</v>
      </c>
      <c r="K8" s="13">
        <v>6.9</v>
      </c>
      <c r="N8" s="13" t="s">
        <v>167</v>
      </c>
      <c r="O8" s="13">
        <v>6.9</v>
      </c>
    </row>
    <row r="9" spans="2:15" x14ac:dyDescent="0.3">
      <c r="B9" t="s">
        <v>51</v>
      </c>
      <c r="C9">
        <v>42</v>
      </c>
      <c r="D9">
        <v>50</v>
      </c>
      <c r="E9" s="6">
        <f>Tabell57[[#This Row],[Antal barn]]/Tabell57[[#This Row],[Max antal]]</f>
        <v>0.84</v>
      </c>
      <c r="J9" s="13" t="s">
        <v>168</v>
      </c>
      <c r="K9" s="13">
        <v>12.2</v>
      </c>
      <c r="N9" s="13" t="s">
        <v>168</v>
      </c>
      <c r="O9" s="13">
        <v>12.2</v>
      </c>
    </row>
    <row r="10" spans="2:15" x14ac:dyDescent="0.3">
      <c r="B10" t="s">
        <v>59</v>
      </c>
      <c r="C10">
        <v>49</v>
      </c>
      <c r="D10">
        <v>54</v>
      </c>
      <c r="E10" s="6">
        <f>Tabell57[[#This Row],[Antal barn]]/Tabell57[[#This Row],[Max antal]]</f>
        <v>0.90740740740740744</v>
      </c>
      <c r="J10" s="13" t="s">
        <v>169</v>
      </c>
      <c r="K10" s="13">
        <v>16.3</v>
      </c>
      <c r="N10" s="13" t="s">
        <v>169</v>
      </c>
      <c r="O10" s="13">
        <v>16.3</v>
      </c>
    </row>
    <row r="11" spans="2:15" x14ac:dyDescent="0.3">
      <c r="B11" t="s">
        <v>55</v>
      </c>
      <c r="C11">
        <v>39</v>
      </c>
      <c r="D11">
        <v>49</v>
      </c>
      <c r="E11" s="6">
        <f>Tabell57[[#This Row],[Antal barn]]/Tabell57[[#This Row],[Max antal]]</f>
        <v>0.79591836734693877</v>
      </c>
      <c r="J11" s="13" t="s">
        <v>170</v>
      </c>
      <c r="K11" s="13">
        <v>15</v>
      </c>
      <c r="N11" s="13" t="s">
        <v>170</v>
      </c>
      <c r="O11" s="13">
        <v>15</v>
      </c>
    </row>
    <row r="12" spans="2:15" x14ac:dyDescent="0.3">
      <c r="B12" t="s">
        <v>50</v>
      </c>
      <c r="C12">
        <v>72</v>
      </c>
      <c r="D12">
        <v>97</v>
      </c>
      <c r="E12" s="6">
        <f>Tabell57[[#This Row],[Antal barn]]/Tabell57[[#This Row],[Max antal]]</f>
        <v>0.74226804123711343</v>
      </c>
      <c r="J12" s="13" t="s">
        <v>171</v>
      </c>
      <c r="K12" s="13">
        <v>10.5</v>
      </c>
      <c r="N12" s="13" t="s">
        <v>171</v>
      </c>
      <c r="O12" s="13">
        <v>10.5</v>
      </c>
    </row>
    <row r="13" spans="2:15" x14ac:dyDescent="0.3">
      <c r="J13" s="13" t="s">
        <v>172</v>
      </c>
      <c r="K13" s="13">
        <v>3.9</v>
      </c>
      <c r="N13" s="13" t="s">
        <v>172</v>
      </c>
      <c r="O13" s="13">
        <v>3.9</v>
      </c>
    </row>
    <row r="14" spans="2:15" x14ac:dyDescent="0.3">
      <c r="J14" s="13" t="s">
        <v>173</v>
      </c>
      <c r="K14" s="13">
        <v>-0.8</v>
      </c>
      <c r="N14" s="13" t="s">
        <v>173</v>
      </c>
      <c r="O14" s="13">
        <v>-0.8</v>
      </c>
    </row>
    <row r="15" spans="2:15" x14ac:dyDescent="0.3">
      <c r="J15" s="13" t="s">
        <v>174</v>
      </c>
      <c r="K15" s="13">
        <v>-4.5999999999999996</v>
      </c>
      <c r="N15" s="13" t="s">
        <v>174</v>
      </c>
      <c r="O15" s="13">
        <v>-4.5999999999999996</v>
      </c>
    </row>
  </sheetData>
  <phoneticPr fontId="6" type="noConversion"/>
  <pageMargins left="0.7" right="0.7" top="0.75" bottom="0.75" header="0.3" footer="0.3"/>
  <pageSetup paperSize="9"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Blad7">
    <tabColor rgb="FFFF0000"/>
  </sheetPr>
  <dimension ref="B2:Q15"/>
  <sheetViews>
    <sheetView zoomScale="130" zoomScaleNormal="130" workbookViewId="0">
      <selection activeCell="G2" sqref="G2"/>
    </sheetView>
  </sheetViews>
  <sheetFormatPr defaultRowHeight="14.4" x14ac:dyDescent="0.3"/>
  <cols>
    <col min="1" max="1" width="5.88671875" customWidth="1"/>
    <col min="2" max="2" width="16.109375" bestFit="1" customWidth="1"/>
    <col min="3" max="3" width="11.5546875" customWidth="1"/>
    <col min="4" max="4" width="12" customWidth="1"/>
    <col min="5" max="5" width="23.6640625" customWidth="1"/>
    <col min="10" max="10" width="15.44140625" customWidth="1"/>
    <col min="11" max="11" width="18.109375" customWidth="1"/>
    <col min="15" max="15" width="15.44140625" customWidth="1"/>
    <col min="16" max="16" width="18.109375" customWidth="1"/>
  </cols>
  <sheetData>
    <row r="2" spans="2:17" x14ac:dyDescent="0.3">
      <c r="B2" t="s">
        <v>57</v>
      </c>
      <c r="C2" t="s">
        <v>58</v>
      </c>
      <c r="D2" t="s">
        <v>116</v>
      </c>
      <c r="E2" t="s">
        <v>117</v>
      </c>
      <c r="J2" s="2" t="s">
        <v>599</v>
      </c>
      <c r="O2" s="2" t="s">
        <v>599</v>
      </c>
    </row>
    <row r="3" spans="2:17" x14ac:dyDescent="0.3">
      <c r="B3" t="s">
        <v>52</v>
      </c>
      <c r="C3">
        <v>69</v>
      </c>
      <c r="D3">
        <v>75</v>
      </c>
      <c r="E3" s="6">
        <f>Tabell57[[#This Row],[Antal barn]]/Tabell57[[#This Row],[Max antal]]</f>
        <v>0.92</v>
      </c>
    </row>
    <row r="4" spans="2:17" x14ac:dyDescent="0.3">
      <c r="B4" t="s">
        <v>56</v>
      </c>
      <c r="C4">
        <v>68</v>
      </c>
      <c r="D4">
        <v>81</v>
      </c>
      <c r="E4" s="6">
        <f>Tabell57[[#This Row],[Antal barn]]/Tabell57[[#This Row],[Max antal]]</f>
        <v>0.83950617283950613</v>
      </c>
      <c r="J4" s="13" t="s">
        <v>163</v>
      </c>
      <c r="K4" s="13">
        <v>-7.8</v>
      </c>
      <c r="O4" s="13" t="s">
        <v>163</v>
      </c>
      <c r="P4" s="13">
        <v>-7.8</v>
      </c>
      <c r="Q4">
        <f>P4</f>
        <v>-7.8</v>
      </c>
    </row>
    <row r="5" spans="2:17" x14ac:dyDescent="0.3">
      <c r="B5" t="s">
        <v>54</v>
      </c>
      <c r="C5">
        <v>32</v>
      </c>
      <c r="D5">
        <v>48</v>
      </c>
      <c r="E5" s="6">
        <f>Tabell57[[#This Row],[Antal barn]]/Tabell57[[#This Row],[Max antal]]</f>
        <v>0.66666666666666663</v>
      </c>
      <c r="J5" s="13" t="s">
        <v>164</v>
      </c>
      <c r="K5" s="13">
        <v>-7.9</v>
      </c>
      <c r="O5" s="13" t="s">
        <v>164</v>
      </c>
      <c r="P5" s="13">
        <v>-7.9</v>
      </c>
      <c r="Q5">
        <f t="shared" ref="Q5:Q15" si="0">P5</f>
        <v>-7.9</v>
      </c>
    </row>
    <row r="6" spans="2:17" x14ac:dyDescent="0.3">
      <c r="B6" t="s">
        <v>60</v>
      </c>
      <c r="C6">
        <v>57</v>
      </c>
      <c r="D6">
        <v>88</v>
      </c>
      <c r="E6" s="6">
        <f>Tabell57[[#This Row],[Antal barn]]/Tabell57[[#This Row],[Max antal]]</f>
        <v>0.64772727272727271</v>
      </c>
      <c r="J6" s="13" t="s">
        <v>165</v>
      </c>
      <c r="K6" s="13">
        <v>-4.5</v>
      </c>
      <c r="O6" s="13" t="s">
        <v>165</v>
      </c>
      <c r="P6" s="13">
        <v>-4.5</v>
      </c>
      <c r="Q6">
        <f t="shared" si="0"/>
        <v>-4.5</v>
      </c>
    </row>
    <row r="7" spans="2:17" x14ac:dyDescent="0.3">
      <c r="B7" t="s">
        <v>49</v>
      </c>
      <c r="C7">
        <v>101</v>
      </c>
      <c r="D7">
        <v>112</v>
      </c>
      <c r="E7" s="6">
        <f>Tabell57[[#This Row],[Antal barn]]/Tabell57[[#This Row],[Max antal]]</f>
        <v>0.9017857142857143</v>
      </c>
      <c r="J7" s="13" t="s">
        <v>166</v>
      </c>
      <c r="K7" s="13">
        <v>0.6</v>
      </c>
      <c r="O7" s="13" t="s">
        <v>166</v>
      </c>
      <c r="P7" s="13">
        <v>0.6</v>
      </c>
      <c r="Q7">
        <f t="shared" si="0"/>
        <v>0.6</v>
      </c>
    </row>
    <row r="8" spans="2:17" x14ac:dyDescent="0.3">
      <c r="B8" t="s">
        <v>53</v>
      </c>
      <c r="C8">
        <v>84</v>
      </c>
      <c r="D8">
        <v>115</v>
      </c>
      <c r="E8" s="6">
        <f>Tabell57[[#This Row],[Antal barn]]/Tabell57[[#This Row],[Max antal]]</f>
        <v>0.73043478260869565</v>
      </c>
      <c r="J8" s="13" t="s">
        <v>167</v>
      </c>
      <c r="K8" s="13">
        <v>6.9</v>
      </c>
      <c r="O8" s="13" t="s">
        <v>167</v>
      </c>
      <c r="P8" s="13">
        <v>6.9</v>
      </c>
      <c r="Q8">
        <f t="shared" si="0"/>
        <v>6.9</v>
      </c>
    </row>
    <row r="9" spans="2:17" x14ac:dyDescent="0.3">
      <c r="B9" t="s">
        <v>51</v>
      </c>
      <c r="C9">
        <v>42</v>
      </c>
      <c r="D9">
        <v>50</v>
      </c>
      <c r="E9" s="6">
        <f>Tabell57[[#This Row],[Antal barn]]/Tabell57[[#This Row],[Max antal]]</f>
        <v>0.84</v>
      </c>
      <c r="J9" s="13" t="s">
        <v>168</v>
      </c>
      <c r="K9" s="13">
        <v>12.2</v>
      </c>
      <c r="O9" s="13" t="s">
        <v>168</v>
      </c>
      <c r="P9" s="13">
        <v>12.2</v>
      </c>
      <c r="Q9">
        <f t="shared" si="0"/>
        <v>12.2</v>
      </c>
    </row>
    <row r="10" spans="2:17" x14ac:dyDescent="0.3">
      <c r="B10" t="s">
        <v>59</v>
      </c>
      <c r="C10">
        <v>49</v>
      </c>
      <c r="D10">
        <v>54</v>
      </c>
      <c r="E10" s="6">
        <f>Tabell57[[#This Row],[Antal barn]]/Tabell57[[#This Row],[Max antal]]</f>
        <v>0.90740740740740744</v>
      </c>
      <c r="J10" s="13" t="s">
        <v>169</v>
      </c>
      <c r="K10" s="13">
        <v>16.3</v>
      </c>
      <c r="O10" s="13" t="s">
        <v>169</v>
      </c>
      <c r="P10" s="13">
        <v>16.3</v>
      </c>
      <c r="Q10">
        <f t="shared" si="0"/>
        <v>16.3</v>
      </c>
    </row>
    <row r="11" spans="2:17" x14ac:dyDescent="0.3">
      <c r="B11" t="s">
        <v>55</v>
      </c>
      <c r="C11">
        <v>39</v>
      </c>
      <c r="D11">
        <v>49</v>
      </c>
      <c r="E11" s="6">
        <f>Tabell57[[#This Row],[Antal barn]]/Tabell57[[#This Row],[Max antal]]</f>
        <v>0.79591836734693877</v>
      </c>
      <c r="J11" s="13" t="s">
        <v>170</v>
      </c>
      <c r="K11" s="13">
        <v>15</v>
      </c>
      <c r="O11" s="13" t="s">
        <v>170</v>
      </c>
      <c r="P11" s="13">
        <v>15</v>
      </c>
      <c r="Q11">
        <f t="shared" si="0"/>
        <v>15</v>
      </c>
    </row>
    <row r="12" spans="2:17" x14ac:dyDescent="0.3">
      <c r="B12" t="s">
        <v>50</v>
      </c>
      <c r="C12">
        <v>72</v>
      </c>
      <c r="D12">
        <v>97</v>
      </c>
      <c r="E12" s="6">
        <f>Tabell57[[#This Row],[Antal barn]]/Tabell57[[#This Row],[Max antal]]</f>
        <v>0.74226804123711343</v>
      </c>
      <c r="J12" s="13" t="s">
        <v>171</v>
      </c>
      <c r="K12" s="13">
        <v>10.5</v>
      </c>
      <c r="O12" s="13" t="s">
        <v>171</v>
      </c>
      <c r="P12" s="13">
        <v>10.5</v>
      </c>
      <c r="Q12">
        <f t="shared" si="0"/>
        <v>10.5</v>
      </c>
    </row>
    <row r="13" spans="2:17" x14ac:dyDescent="0.3">
      <c r="J13" s="13" t="s">
        <v>172</v>
      </c>
      <c r="K13" s="13">
        <v>3.9</v>
      </c>
      <c r="O13" s="13" t="s">
        <v>172</v>
      </c>
      <c r="P13" s="13">
        <v>3.9</v>
      </c>
      <c r="Q13">
        <f t="shared" si="0"/>
        <v>3.9</v>
      </c>
    </row>
    <row r="14" spans="2:17" x14ac:dyDescent="0.3">
      <c r="J14" s="13" t="s">
        <v>173</v>
      </c>
      <c r="K14" s="13">
        <v>-0.8</v>
      </c>
      <c r="O14" s="13" t="s">
        <v>173</v>
      </c>
      <c r="P14" s="13">
        <v>-0.8</v>
      </c>
      <c r="Q14">
        <f t="shared" si="0"/>
        <v>-0.8</v>
      </c>
    </row>
    <row r="15" spans="2:17" x14ac:dyDescent="0.3">
      <c r="J15" s="13" t="s">
        <v>174</v>
      </c>
      <c r="K15" s="13">
        <v>-4.5999999999999996</v>
      </c>
      <c r="O15" s="13" t="s">
        <v>174</v>
      </c>
      <c r="P15" s="13">
        <v>-4.5999999999999996</v>
      </c>
      <c r="Q15">
        <f t="shared" si="0"/>
        <v>-4.5999999999999996</v>
      </c>
    </row>
  </sheetData>
  <conditionalFormatting sqref="C3:C12">
    <cfRule type="dataBar" priority="4">
      <dataBar>
        <cfvo type="min"/>
        <cfvo type="max"/>
        <color rgb="FF638EC6"/>
      </dataBar>
      <extLst>
        <ext xmlns:x14="http://schemas.microsoft.com/office/spreadsheetml/2009/9/main" uri="{B025F937-C7B1-47D3-B67F-A62EFF666E3E}">
          <x14:id>{6EE2F581-E370-4DF9-ABF4-55F760885D1D}</x14:id>
        </ext>
      </extLst>
    </cfRule>
  </conditionalFormatting>
  <conditionalFormatting sqref="E3:E12">
    <cfRule type="dataBar" priority="3">
      <dataBar showValue="0">
        <cfvo type="min"/>
        <cfvo type="num" val="1"/>
        <color rgb="FFFF555A"/>
      </dataBar>
      <extLst>
        <ext xmlns:x14="http://schemas.microsoft.com/office/spreadsheetml/2009/9/main" uri="{B025F937-C7B1-47D3-B67F-A62EFF666E3E}">
          <x14:id>{0A9F21DF-A7A5-4B44-A0B1-0EBA7AAD4B38}</x14:id>
        </ext>
      </extLst>
    </cfRule>
  </conditionalFormatting>
  <conditionalFormatting sqref="K4:K15">
    <cfRule type="dataBar" priority="2">
      <dataBar>
        <cfvo type="min"/>
        <cfvo type="max"/>
        <color rgb="FF63C384"/>
      </dataBar>
      <extLst>
        <ext xmlns:x14="http://schemas.microsoft.com/office/spreadsheetml/2009/9/main" uri="{B025F937-C7B1-47D3-B67F-A62EFF666E3E}">
          <x14:id>{BCCBA4BA-B611-46B4-BF63-30B1A338533F}</x14:id>
        </ext>
      </extLst>
    </cfRule>
  </conditionalFormatting>
  <conditionalFormatting sqref="P4:P15">
    <cfRule type="dataBar" priority="1">
      <dataBar showValue="0">
        <cfvo type="min"/>
        <cfvo type="max"/>
        <color rgb="FFFF0000"/>
      </dataBar>
      <extLst>
        <ext xmlns:x14="http://schemas.microsoft.com/office/spreadsheetml/2009/9/main" uri="{B025F937-C7B1-47D3-B67F-A62EFF666E3E}">
          <x14:id>{9EE4559C-1793-451C-98EF-0951DB80C825}</x14:id>
        </ext>
      </extLst>
    </cfRule>
  </conditionalFormatting>
  <pageMargins left="0.7" right="0.7" top="0.75" bottom="0.75" header="0.3" footer="0.3"/>
  <pageSetup paperSize="9"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6EE2F581-E370-4DF9-ABF4-55F760885D1D}">
            <x14:dataBar minLength="0" maxLength="100" border="1" negativeBarBorderColorSameAsPositive="0">
              <x14:cfvo type="autoMin"/>
              <x14:cfvo type="autoMax"/>
              <x14:borderColor rgb="FF638EC6"/>
              <x14:negativeFillColor rgb="FFFF0000"/>
              <x14:negativeBorderColor rgb="FFFF0000"/>
              <x14:axisColor rgb="FF000000"/>
            </x14:dataBar>
          </x14:cfRule>
          <xm:sqref>C3:C12</xm:sqref>
        </x14:conditionalFormatting>
        <x14:conditionalFormatting xmlns:xm="http://schemas.microsoft.com/office/excel/2006/main">
          <x14:cfRule type="dataBar" id="{0A9F21DF-A7A5-4B44-A0B1-0EBA7AAD4B38}">
            <x14:dataBar minLength="0" maxLength="100" border="1" negativeBarBorderColorSameAsPositive="0">
              <x14:cfvo type="autoMin"/>
              <x14:cfvo type="num">
                <xm:f>1</xm:f>
              </x14:cfvo>
              <x14:borderColor rgb="FFFF555A"/>
              <x14:negativeFillColor rgb="FFFF0000"/>
              <x14:negativeBorderColor rgb="FFFF0000"/>
              <x14:axisColor rgb="FF000000"/>
            </x14:dataBar>
          </x14:cfRule>
          <xm:sqref>E3:E12</xm:sqref>
        </x14:conditionalFormatting>
        <x14:conditionalFormatting xmlns:xm="http://schemas.microsoft.com/office/excel/2006/main">
          <x14:cfRule type="dataBar" id="{BCCBA4BA-B611-46B4-BF63-30B1A338533F}">
            <x14:dataBar minLength="0" maxLength="100" border="1" negativeBarBorderColorSameAsPositive="0">
              <x14:cfvo type="autoMin"/>
              <x14:cfvo type="autoMax"/>
              <x14:borderColor rgb="FF63C384"/>
              <x14:negativeFillColor rgb="FFFF0000"/>
              <x14:negativeBorderColor rgb="FFFF0000"/>
              <x14:axisColor rgb="FF000000"/>
            </x14:dataBar>
          </x14:cfRule>
          <xm:sqref>K4:K15</xm:sqref>
        </x14:conditionalFormatting>
        <x14:conditionalFormatting xmlns:xm="http://schemas.microsoft.com/office/excel/2006/main">
          <x14:cfRule type="dataBar" id="{9EE4559C-1793-451C-98EF-0951DB80C825}">
            <x14:dataBar minLength="0" maxLength="100" border="1" negativeBarBorderColorSameAsPositive="0" axisPosition="middle">
              <x14:cfvo type="autoMin"/>
              <x14:cfvo type="autoMax"/>
              <x14:borderColor rgb="FFFF0000"/>
              <x14:negativeFillColor rgb="FF00B0F0"/>
              <x14:negativeBorderColor rgb="FF00B0F0"/>
              <x14:axisColor rgb="FF000000"/>
            </x14:dataBar>
          </x14:cfRule>
          <xm:sqref>P4:P15</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19706-C2BC-4813-963E-E16F8A4DB240}">
  <dimension ref="A1:P18"/>
  <sheetViews>
    <sheetView workbookViewId="0"/>
  </sheetViews>
  <sheetFormatPr defaultRowHeight="14.4" x14ac:dyDescent="0.3"/>
  <cols>
    <col min="3" max="9" width="11.33203125" customWidth="1"/>
    <col min="15" max="15" width="23.6640625" bestFit="1" customWidth="1"/>
    <col min="16" max="16" width="13.44140625" customWidth="1"/>
  </cols>
  <sheetData>
    <row r="1" spans="1:16" ht="21" x14ac:dyDescent="0.4">
      <c r="A1" s="10" t="s">
        <v>154</v>
      </c>
    </row>
    <row r="3" spans="1:16" ht="21" x14ac:dyDescent="0.4">
      <c r="C3" s="10" t="s">
        <v>155</v>
      </c>
      <c r="D3" s="10" t="s">
        <v>156</v>
      </c>
      <c r="E3" s="10" t="s">
        <v>157</v>
      </c>
      <c r="F3" s="10" t="s">
        <v>158</v>
      </c>
      <c r="G3" s="10" t="s">
        <v>159</v>
      </c>
      <c r="H3" s="10" t="s">
        <v>160</v>
      </c>
      <c r="I3" s="10" t="s">
        <v>161</v>
      </c>
      <c r="O3" s="10" t="s">
        <v>162</v>
      </c>
    </row>
    <row r="4" spans="1:16" ht="18" x14ac:dyDescent="0.35">
      <c r="B4" s="11">
        <v>0.29166666666666669</v>
      </c>
      <c r="C4" s="12">
        <v>203</v>
      </c>
      <c r="D4" s="12">
        <v>202</v>
      </c>
      <c r="E4" s="12">
        <v>316</v>
      </c>
      <c r="F4" s="12">
        <v>200</v>
      </c>
      <c r="G4" s="12">
        <v>326</v>
      </c>
      <c r="H4" s="12">
        <v>170</v>
      </c>
      <c r="I4" s="12">
        <v>103</v>
      </c>
    </row>
    <row r="5" spans="1:16" ht="18" x14ac:dyDescent="0.35">
      <c r="B5" s="11">
        <v>0.33333333333333298</v>
      </c>
      <c r="C5" s="12">
        <v>249</v>
      </c>
      <c r="D5" s="12">
        <v>223</v>
      </c>
      <c r="E5" s="12">
        <v>342</v>
      </c>
      <c r="F5" s="12">
        <v>206</v>
      </c>
      <c r="G5" s="12">
        <v>259</v>
      </c>
      <c r="H5" s="12">
        <v>176</v>
      </c>
      <c r="I5" s="12">
        <v>125</v>
      </c>
      <c r="O5" s="13" t="s">
        <v>163</v>
      </c>
      <c r="P5" s="13">
        <v>-7.8</v>
      </c>
    </row>
    <row r="6" spans="1:16" ht="18" x14ac:dyDescent="0.35">
      <c r="B6" s="11">
        <v>0.375</v>
      </c>
      <c r="C6" s="12">
        <v>514</v>
      </c>
      <c r="D6" s="12">
        <v>712</v>
      </c>
      <c r="E6" s="12">
        <v>865</v>
      </c>
      <c r="F6" s="12">
        <v>721</v>
      </c>
      <c r="G6" s="12">
        <v>614</v>
      </c>
      <c r="H6" s="12">
        <v>169</v>
      </c>
      <c r="I6" s="12">
        <v>180</v>
      </c>
      <c r="O6" s="13" t="s">
        <v>164</v>
      </c>
      <c r="P6" s="13">
        <v>-7.9</v>
      </c>
    </row>
    <row r="7" spans="1:16" ht="18" x14ac:dyDescent="0.35">
      <c r="B7" s="11">
        <v>0.41666666666666702</v>
      </c>
      <c r="C7" s="12">
        <v>686</v>
      </c>
      <c r="D7" s="12">
        <v>726</v>
      </c>
      <c r="E7" s="12">
        <v>1399</v>
      </c>
      <c r="F7" s="12">
        <v>1267</v>
      </c>
      <c r="G7" s="12">
        <v>739</v>
      </c>
      <c r="H7" s="12">
        <v>195</v>
      </c>
      <c r="I7" s="12">
        <v>129</v>
      </c>
      <c r="O7" s="13" t="s">
        <v>165</v>
      </c>
      <c r="P7" s="13">
        <v>-4.5</v>
      </c>
    </row>
    <row r="8" spans="1:16" ht="18" x14ac:dyDescent="0.35">
      <c r="B8" s="11">
        <v>0.45833333333333298</v>
      </c>
      <c r="C8" s="12">
        <v>501</v>
      </c>
      <c r="D8" s="12">
        <v>857</v>
      </c>
      <c r="E8" s="12">
        <v>766</v>
      </c>
      <c r="F8" s="12">
        <v>1082</v>
      </c>
      <c r="G8" s="12">
        <v>430</v>
      </c>
      <c r="H8" s="12">
        <v>383</v>
      </c>
      <c r="I8" s="12">
        <v>619</v>
      </c>
      <c r="O8" s="13" t="s">
        <v>166</v>
      </c>
      <c r="P8" s="13">
        <v>0.6</v>
      </c>
    </row>
    <row r="9" spans="1:16" ht="18" x14ac:dyDescent="0.35">
      <c r="B9" s="11">
        <v>0.5</v>
      </c>
      <c r="C9" s="12">
        <v>1043</v>
      </c>
      <c r="D9" s="12">
        <v>575</v>
      </c>
      <c r="E9" s="12">
        <v>1240</v>
      </c>
      <c r="F9" s="12">
        <v>603</v>
      </c>
      <c r="G9" s="12">
        <v>842</v>
      </c>
      <c r="H9" s="12">
        <v>605</v>
      </c>
      <c r="I9" s="12">
        <v>562</v>
      </c>
      <c r="O9" s="13" t="s">
        <v>167</v>
      </c>
      <c r="P9" s="13">
        <v>6.9</v>
      </c>
    </row>
    <row r="10" spans="1:16" ht="18" x14ac:dyDescent="0.35">
      <c r="B10" s="11">
        <v>0.54166666666666696</v>
      </c>
      <c r="C10" s="12">
        <v>1289</v>
      </c>
      <c r="D10" s="12">
        <v>472</v>
      </c>
      <c r="E10" s="12">
        <v>1426</v>
      </c>
      <c r="F10" s="12">
        <v>608</v>
      </c>
      <c r="G10" s="12">
        <v>987</v>
      </c>
      <c r="H10" s="12">
        <v>566</v>
      </c>
      <c r="I10" s="12">
        <v>484</v>
      </c>
      <c r="O10" s="13" t="s">
        <v>168</v>
      </c>
      <c r="P10" s="13">
        <v>12.2</v>
      </c>
    </row>
    <row r="11" spans="1:16" ht="18" x14ac:dyDescent="0.35">
      <c r="B11" s="11">
        <v>0.58333333333333304</v>
      </c>
      <c r="C11" s="12">
        <v>1326</v>
      </c>
      <c r="D11" s="12">
        <v>1357</v>
      </c>
      <c r="E11" s="12">
        <v>859</v>
      </c>
      <c r="F11" s="12">
        <v>1126</v>
      </c>
      <c r="G11" s="12">
        <v>1220</v>
      </c>
      <c r="H11" s="12">
        <v>333</v>
      </c>
      <c r="I11" s="12">
        <v>551</v>
      </c>
      <c r="O11" s="13" t="s">
        <v>169</v>
      </c>
      <c r="P11" s="13">
        <v>16.3</v>
      </c>
    </row>
    <row r="12" spans="1:16" ht="18" x14ac:dyDescent="0.35">
      <c r="B12" s="11">
        <v>0.625</v>
      </c>
      <c r="C12" s="12">
        <v>961</v>
      </c>
      <c r="D12" s="12">
        <v>985</v>
      </c>
      <c r="E12" s="12">
        <v>1356</v>
      </c>
      <c r="F12" s="12">
        <v>669</v>
      </c>
      <c r="G12" s="12">
        <v>1300</v>
      </c>
      <c r="H12" s="12">
        <v>570</v>
      </c>
      <c r="I12" s="12">
        <v>641</v>
      </c>
      <c r="O12" s="13" t="s">
        <v>170</v>
      </c>
      <c r="P12" s="13">
        <v>15</v>
      </c>
    </row>
    <row r="13" spans="1:16" ht="18" x14ac:dyDescent="0.35">
      <c r="B13" s="11">
        <v>0.66666666666666696</v>
      </c>
      <c r="C13" s="12">
        <v>1472</v>
      </c>
      <c r="D13" s="12">
        <v>1038</v>
      </c>
      <c r="E13" s="12">
        <v>1081</v>
      </c>
      <c r="F13" s="12">
        <v>1352</v>
      </c>
      <c r="G13" s="12">
        <v>1323</v>
      </c>
      <c r="H13" s="12">
        <v>621</v>
      </c>
      <c r="I13" s="12">
        <v>405</v>
      </c>
      <c r="O13" s="13" t="s">
        <v>171</v>
      </c>
      <c r="P13" s="13">
        <v>10.5</v>
      </c>
    </row>
    <row r="14" spans="1:16" ht="18" x14ac:dyDescent="0.35">
      <c r="B14" s="11">
        <v>0.70833333333333304</v>
      </c>
      <c r="C14" s="12">
        <v>1439</v>
      </c>
      <c r="D14" s="12">
        <v>1307</v>
      </c>
      <c r="E14" s="12">
        <v>878</v>
      </c>
      <c r="F14" s="12">
        <v>794</v>
      </c>
      <c r="G14" s="12">
        <v>1209</v>
      </c>
      <c r="H14" s="12">
        <v>428</v>
      </c>
      <c r="I14" s="12">
        <v>541</v>
      </c>
      <c r="O14" s="13" t="s">
        <v>172</v>
      </c>
      <c r="P14" s="13">
        <v>3.9</v>
      </c>
    </row>
    <row r="15" spans="1:16" ht="18" x14ac:dyDescent="0.35">
      <c r="B15" s="11">
        <v>0.75</v>
      </c>
      <c r="C15" s="12">
        <v>1375</v>
      </c>
      <c r="D15" s="12">
        <v>869</v>
      </c>
      <c r="E15" s="12">
        <v>1089</v>
      </c>
      <c r="F15" s="12">
        <v>1253</v>
      </c>
      <c r="G15" s="12">
        <v>874</v>
      </c>
      <c r="H15" s="12">
        <v>529</v>
      </c>
      <c r="I15" s="12">
        <v>369</v>
      </c>
      <c r="O15" s="13" t="s">
        <v>173</v>
      </c>
      <c r="P15" s="13">
        <v>-0.8</v>
      </c>
    </row>
    <row r="16" spans="1:16" ht="18" x14ac:dyDescent="0.35">
      <c r="B16" s="11">
        <v>0.79166666666666696</v>
      </c>
      <c r="C16" s="12">
        <v>857</v>
      </c>
      <c r="D16" s="12">
        <v>585</v>
      </c>
      <c r="E16" s="12">
        <v>751</v>
      </c>
      <c r="F16" s="12">
        <v>1096</v>
      </c>
      <c r="G16" s="12">
        <v>1412</v>
      </c>
      <c r="H16" s="12">
        <v>479</v>
      </c>
      <c r="I16" s="12">
        <v>443</v>
      </c>
      <c r="O16" s="13" t="s">
        <v>174</v>
      </c>
      <c r="P16" s="13">
        <v>-4.5999999999999996</v>
      </c>
    </row>
    <row r="17" spans="2:9" ht="18" x14ac:dyDescent="0.35">
      <c r="B17" s="11">
        <v>0.83333333333333304</v>
      </c>
      <c r="C17" s="12">
        <v>131</v>
      </c>
      <c r="D17" s="12">
        <v>244</v>
      </c>
      <c r="E17" s="12">
        <v>202</v>
      </c>
      <c r="F17" s="12">
        <v>145</v>
      </c>
      <c r="G17" s="12">
        <v>195</v>
      </c>
      <c r="H17" s="12">
        <v>225</v>
      </c>
      <c r="I17" s="12">
        <v>145</v>
      </c>
    </row>
    <row r="18" spans="2:9" s="10" customFormat="1" ht="21" x14ac:dyDescent="0.4"/>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3D46B-92CF-414C-879E-BEF38F50E82F}">
  <sheetPr>
    <tabColor rgb="FFFF0000"/>
  </sheetPr>
  <dimension ref="A1:P18"/>
  <sheetViews>
    <sheetView workbookViewId="0">
      <selection activeCell="V17" sqref="V17"/>
    </sheetView>
  </sheetViews>
  <sheetFormatPr defaultRowHeight="14.4" x14ac:dyDescent="0.3"/>
  <cols>
    <col min="3" max="9" width="11.33203125" customWidth="1"/>
    <col min="15" max="15" width="23.6640625" bestFit="1" customWidth="1"/>
    <col min="16" max="16" width="13.44140625" customWidth="1"/>
  </cols>
  <sheetData>
    <row r="1" spans="1:16" ht="21" x14ac:dyDescent="0.4">
      <c r="A1" s="10" t="s">
        <v>154</v>
      </c>
    </row>
    <row r="3" spans="1:16" ht="21" x14ac:dyDescent="0.4">
      <c r="C3" s="10" t="s">
        <v>155</v>
      </c>
      <c r="D3" s="10" t="s">
        <v>156</v>
      </c>
      <c r="E3" s="10" t="s">
        <v>157</v>
      </c>
      <c r="F3" s="10" t="s">
        <v>158</v>
      </c>
      <c r="G3" s="10" t="s">
        <v>159</v>
      </c>
      <c r="H3" s="10" t="s">
        <v>160</v>
      </c>
      <c r="I3" s="10" t="s">
        <v>161</v>
      </c>
      <c r="O3" s="10" t="s">
        <v>162</v>
      </c>
    </row>
    <row r="4" spans="1:16" ht="18" x14ac:dyDescent="0.35">
      <c r="B4" s="11">
        <v>0.29166666666666669</v>
      </c>
      <c r="C4" s="12">
        <v>203</v>
      </c>
      <c r="D4" s="12">
        <v>202</v>
      </c>
      <c r="E4" s="12">
        <v>316</v>
      </c>
      <c r="F4" s="12">
        <v>200</v>
      </c>
      <c r="G4" s="12">
        <v>326</v>
      </c>
      <c r="H4" s="12">
        <v>170</v>
      </c>
      <c r="I4" s="12">
        <v>103</v>
      </c>
    </row>
    <row r="5" spans="1:16" ht="18" x14ac:dyDescent="0.35">
      <c r="B5" s="11">
        <v>0.33333333333333298</v>
      </c>
      <c r="C5" s="12">
        <v>249</v>
      </c>
      <c r="D5" s="12">
        <v>223</v>
      </c>
      <c r="E5" s="12">
        <v>342</v>
      </c>
      <c r="F5" s="12">
        <v>206</v>
      </c>
      <c r="G5" s="12">
        <v>259</v>
      </c>
      <c r="H5" s="12">
        <v>176</v>
      </c>
      <c r="I5" s="12">
        <v>125</v>
      </c>
      <c r="O5" s="13" t="s">
        <v>163</v>
      </c>
      <c r="P5" s="13">
        <v>-7.8</v>
      </c>
    </row>
    <row r="6" spans="1:16" ht="18" x14ac:dyDescent="0.35">
      <c r="B6" s="11">
        <v>0.375</v>
      </c>
      <c r="C6" s="12">
        <v>514</v>
      </c>
      <c r="D6" s="12">
        <v>712</v>
      </c>
      <c r="E6" s="12">
        <v>865</v>
      </c>
      <c r="F6" s="12">
        <v>721</v>
      </c>
      <c r="G6" s="12">
        <v>614</v>
      </c>
      <c r="H6" s="12">
        <v>169</v>
      </c>
      <c r="I6" s="12">
        <v>180</v>
      </c>
      <c r="O6" s="13" t="s">
        <v>164</v>
      </c>
      <c r="P6" s="13">
        <v>-7.9</v>
      </c>
    </row>
    <row r="7" spans="1:16" ht="18" x14ac:dyDescent="0.35">
      <c r="B7" s="11">
        <v>0.41666666666666702</v>
      </c>
      <c r="C7" s="12">
        <v>686</v>
      </c>
      <c r="D7" s="12">
        <v>726</v>
      </c>
      <c r="E7" s="12">
        <v>1399</v>
      </c>
      <c r="F7" s="12">
        <v>1267</v>
      </c>
      <c r="G7" s="12">
        <v>739</v>
      </c>
      <c r="H7" s="12">
        <v>195</v>
      </c>
      <c r="I7" s="12">
        <v>129</v>
      </c>
      <c r="O7" s="13" t="s">
        <v>165</v>
      </c>
      <c r="P7" s="13">
        <v>-4.5</v>
      </c>
    </row>
    <row r="8" spans="1:16" ht="18" x14ac:dyDescent="0.35">
      <c r="B8" s="11">
        <v>0.45833333333333298</v>
      </c>
      <c r="C8" s="12">
        <v>501</v>
      </c>
      <c r="D8" s="12">
        <v>857</v>
      </c>
      <c r="E8" s="12">
        <v>766</v>
      </c>
      <c r="F8" s="12">
        <v>1082</v>
      </c>
      <c r="G8" s="12">
        <v>430</v>
      </c>
      <c r="H8" s="12">
        <v>383</v>
      </c>
      <c r="I8" s="12">
        <v>619</v>
      </c>
      <c r="O8" s="13" t="s">
        <v>166</v>
      </c>
      <c r="P8" s="13">
        <v>0.6</v>
      </c>
    </row>
    <row r="9" spans="1:16" ht="18" x14ac:dyDescent="0.35">
      <c r="B9" s="11">
        <v>0.5</v>
      </c>
      <c r="C9" s="12">
        <v>1043</v>
      </c>
      <c r="D9" s="12">
        <v>575</v>
      </c>
      <c r="E9" s="12">
        <v>1240</v>
      </c>
      <c r="F9" s="12">
        <v>603</v>
      </c>
      <c r="G9" s="12">
        <v>842</v>
      </c>
      <c r="H9" s="12">
        <v>605</v>
      </c>
      <c r="I9" s="12">
        <v>562</v>
      </c>
      <c r="O9" s="13" t="s">
        <v>167</v>
      </c>
      <c r="P9" s="13">
        <v>6.9</v>
      </c>
    </row>
    <row r="10" spans="1:16" ht="18" x14ac:dyDescent="0.35">
      <c r="B10" s="11">
        <v>0.54166666666666696</v>
      </c>
      <c r="C10" s="12">
        <v>1289</v>
      </c>
      <c r="D10" s="12">
        <v>472</v>
      </c>
      <c r="E10" s="12">
        <v>1426</v>
      </c>
      <c r="F10" s="12">
        <v>608</v>
      </c>
      <c r="G10" s="12">
        <v>987</v>
      </c>
      <c r="H10" s="12">
        <v>566</v>
      </c>
      <c r="I10" s="12">
        <v>484</v>
      </c>
      <c r="O10" s="13" t="s">
        <v>168</v>
      </c>
      <c r="P10" s="13">
        <v>12.2</v>
      </c>
    </row>
    <row r="11" spans="1:16" ht="18" x14ac:dyDescent="0.35">
      <c r="B11" s="11">
        <v>0.58333333333333304</v>
      </c>
      <c r="C11" s="12">
        <v>1326</v>
      </c>
      <c r="D11" s="12">
        <v>1357</v>
      </c>
      <c r="E11" s="12">
        <v>859</v>
      </c>
      <c r="F11" s="12">
        <v>1126</v>
      </c>
      <c r="G11" s="12">
        <v>1220</v>
      </c>
      <c r="H11" s="12">
        <v>333</v>
      </c>
      <c r="I11" s="12">
        <v>551</v>
      </c>
      <c r="O11" s="13" t="s">
        <v>169</v>
      </c>
      <c r="P11" s="13">
        <v>16.3</v>
      </c>
    </row>
    <row r="12" spans="1:16" ht="18" x14ac:dyDescent="0.35">
      <c r="B12" s="11">
        <v>0.625</v>
      </c>
      <c r="C12" s="12">
        <v>961</v>
      </c>
      <c r="D12" s="12">
        <v>985</v>
      </c>
      <c r="E12" s="12">
        <v>1356</v>
      </c>
      <c r="F12" s="12">
        <v>669</v>
      </c>
      <c r="G12" s="12">
        <v>1300</v>
      </c>
      <c r="H12" s="12">
        <v>570</v>
      </c>
      <c r="I12" s="12">
        <v>641</v>
      </c>
      <c r="O12" s="13" t="s">
        <v>170</v>
      </c>
      <c r="P12" s="13">
        <v>15</v>
      </c>
    </row>
    <row r="13" spans="1:16" ht="18" x14ac:dyDescent="0.35">
      <c r="B13" s="11">
        <v>0.66666666666666696</v>
      </c>
      <c r="C13" s="12">
        <v>1472</v>
      </c>
      <c r="D13" s="12">
        <v>1038</v>
      </c>
      <c r="E13" s="12">
        <v>1081</v>
      </c>
      <c r="F13" s="12">
        <v>1352</v>
      </c>
      <c r="G13" s="12">
        <v>1323</v>
      </c>
      <c r="H13" s="12">
        <v>621</v>
      </c>
      <c r="I13" s="12">
        <v>405</v>
      </c>
      <c r="O13" s="13" t="s">
        <v>171</v>
      </c>
      <c r="P13" s="13">
        <v>10.5</v>
      </c>
    </row>
    <row r="14" spans="1:16" ht="18" x14ac:dyDescent="0.35">
      <c r="B14" s="11">
        <v>0.70833333333333304</v>
      </c>
      <c r="C14" s="12">
        <v>1439</v>
      </c>
      <c r="D14" s="12">
        <v>1307</v>
      </c>
      <c r="E14" s="12">
        <v>878</v>
      </c>
      <c r="F14" s="12">
        <v>794</v>
      </c>
      <c r="G14" s="12">
        <v>1209</v>
      </c>
      <c r="H14" s="12">
        <v>428</v>
      </c>
      <c r="I14" s="12">
        <v>541</v>
      </c>
      <c r="O14" s="13" t="s">
        <v>172</v>
      </c>
      <c r="P14" s="13">
        <v>3.9</v>
      </c>
    </row>
    <row r="15" spans="1:16" ht="18" x14ac:dyDescent="0.35">
      <c r="B15" s="11">
        <v>0.75</v>
      </c>
      <c r="C15" s="12">
        <v>1375</v>
      </c>
      <c r="D15" s="12">
        <v>869</v>
      </c>
      <c r="E15" s="12">
        <v>1089</v>
      </c>
      <c r="F15" s="12">
        <v>1253</v>
      </c>
      <c r="G15" s="12">
        <v>874</v>
      </c>
      <c r="H15" s="12">
        <v>529</v>
      </c>
      <c r="I15" s="12">
        <v>369</v>
      </c>
      <c r="O15" s="13" t="s">
        <v>173</v>
      </c>
      <c r="P15" s="13">
        <v>-0.8</v>
      </c>
    </row>
    <row r="16" spans="1:16" ht="18" x14ac:dyDescent="0.35">
      <c r="B16" s="11">
        <v>0.79166666666666696</v>
      </c>
      <c r="C16" s="12">
        <v>857</v>
      </c>
      <c r="D16" s="12">
        <v>585</v>
      </c>
      <c r="E16" s="12">
        <v>751</v>
      </c>
      <c r="F16" s="12">
        <v>1096</v>
      </c>
      <c r="G16" s="12">
        <v>1412</v>
      </c>
      <c r="H16" s="12">
        <v>479</v>
      </c>
      <c r="I16" s="12">
        <v>443</v>
      </c>
      <c r="O16" s="13" t="s">
        <v>174</v>
      </c>
      <c r="P16" s="13">
        <v>-4.5999999999999996</v>
      </c>
    </row>
    <row r="17" spans="2:9" ht="18" x14ac:dyDescent="0.35">
      <c r="B17" s="11">
        <v>0.83333333333333304</v>
      </c>
      <c r="C17" s="12">
        <v>131</v>
      </c>
      <c r="D17" s="12">
        <v>244</v>
      </c>
      <c r="E17" s="12">
        <v>202</v>
      </c>
      <c r="F17" s="12">
        <v>145</v>
      </c>
      <c r="G17" s="12">
        <v>195</v>
      </c>
      <c r="H17" s="12">
        <v>225</v>
      </c>
      <c r="I17" s="12">
        <v>145</v>
      </c>
    </row>
    <row r="18" spans="2:9" s="10" customFormat="1" ht="21" x14ac:dyDescent="0.4"/>
  </sheetData>
  <conditionalFormatting sqref="C4:I17">
    <cfRule type="colorScale" priority="2">
      <colorScale>
        <cfvo type="min"/>
        <cfvo type="percentile" val="50"/>
        <cfvo type="max"/>
        <color rgb="FF63BE7B"/>
        <color rgb="FFFFEB84"/>
        <color rgb="FFF8696B"/>
      </colorScale>
    </cfRule>
  </conditionalFormatting>
  <conditionalFormatting sqref="P5:P16">
    <cfRule type="colorScale" priority="1">
      <colorScale>
        <cfvo type="min"/>
        <cfvo type="percentile" val="50"/>
        <cfvo type="max"/>
        <color rgb="FF5A8AC6"/>
        <color rgb="FFFCFCFF"/>
        <color rgb="FFF8696B"/>
      </colorScale>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321B5-D253-475C-8A6B-E188B76357F0}">
  <dimension ref="B1:E12"/>
  <sheetViews>
    <sheetView zoomScale="130" zoomScaleNormal="130" workbookViewId="0">
      <selection activeCell="T5" sqref="T5"/>
    </sheetView>
  </sheetViews>
  <sheetFormatPr defaultRowHeight="14.4" x14ac:dyDescent="0.3"/>
  <cols>
    <col min="1" max="1" width="4.77734375" customWidth="1"/>
    <col min="2" max="2" width="9.6640625" customWidth="1"/>
    <col min="3" max="8" width="12" customWidth="1"/>
  </cols>
  <sheetData>
    <row r="1" spans="2:5" x14ac:dyDescent="0.3">
      <c r="C1" s="2" t="s">
        <v>132</v>
      </c>
      <c r="D1" s="2" t="s">
        <v>131</v>
      </c>
      <c r="E1" s="2" t="s">
        <v>130</v>
      </c>
    </row>
    <row r="2" spans="2:5" x14ac:dyDescent="0.3">
      <c r="B2" s="2" t="s">
        <v>129</v>
      </c>
      <c r="C2" s="8">
        <v>366518</v>
      </c>
      <c r="D2" s="8">
        <v>265227</v>
      </c>
      <c r="E2" s="8"/>
    </row>
    <row r="3" spans="2:5" x14ac:dyDescent="0.3">
      <c r="B3" s="2" t="s">
        <v>128</v>
      </c>
      <c r="C3" s="8">
        <v>382773</v>
      </c>
      <c r="D3" s="8">
        <v>383444</v>
      </c>
      <c r="E3" s="8"/>
    </row>
    <row r="4" spans="2:5" x14ac:dyDescent="0.3">
      <c r="B4" s="2" t="s">
        <v>127</v>
      </c>
      <c r="C4" s="8">
        <v>283464</v>
      </c>
      <c r="D4" s="8">
        <v>256699</v>
      </c>
      <c r="E4" s="8"/>
    </row>
    <row r="5" spans="2:5" x14ac:dyDescent="0.3">
      <c r="B5" s="2" t="s">
        <v>126</v>
      </c>
      <c r="C5" s="8">
        <v>101996</v>
      </c>
      <c r="D5" s="8">
        <v>62031</v>
      </c>
      <c r="E5" s="8"/>
    </row>
    <row r="6" spans="2:5" x14ac:dyDescent="0.3">
      <c r="B6" s="2" t="s">
        <v>125</v>
      </c>
      <c r="C6" s="8">
        <v>837778</v>
      </c>
      <c r="D6" s="8">
        <v>845115</v>
      </c>
      <c r="E6" s="8"/>
    </row>
    <row r="7" spans="2:5" x14ac:dyDescent="0.3">
      <c r="B7" s="2" t="s">
        <v>124</v>
      </c>
      <c r="C7" s="8">
        <v>516166</v>
      </c>
      <c r="D7" s="8">
        <v>418659</v>
      </c>
      <c r="E7" s="8"/>
    </row>
    <row r="8" spans="2:5" x14ac:dyDescent="0.3">
      <c r="B8" s="2" t="s">
        <v>123</v>
      </c>
      <c r="C8" s="8">
        <v>337819</v>
      </c>
      <c r="D8" s="8">
        <v>363406</v>
      </c>
      <c r="E8" s="8"/>
    </row>
    <row r="9" spans="2:5" x14ac:dyDescent="0.3">
      <c r="B9" s="2" t="s">
        <v>122</v>
      </c>
      <c r="C9" s="8">
        <v>893008</v>
      </c>
      <c r="D9" s="8">
        <v>837262</v>
      </c>
      <c r="E9" s="8"/>
    </row>
    <row r="10" spans="2:5" x14ac:dyDescent="0.3">
      <c r="B10" s="2" t="s">
        <v>121</v>
      </c>
      <c r="C10" s="8">
        <v>671280</v>
      </c>
      <c r="D10" s="8">
        <v>661731</v>
      </c>
      <c r="E10" s="8"/>
    </row>
    <row r="11" spans="2:5" x14ac:dyDescent="0.3">
      <c r="B11" s="2" t="s">
        <v>120</v>
      </c>
      <c r="C11" s="8">
        <v>820613</v>
      </c>
      <c r="D11" s="8">
        <v>792239</v>
      </c>
      <c r="E11" s="8"/>
    </row>
    <row r="12" spans="2:5" x14ac:dyDescent="0.3">
      <c r="B12" s="2" t="s">
        <v>119</v>
      </c>
      <c r="C12" s="8">
        <v>799109</v>
      </c>
      <c r="D12" s="8">
        <v>805125</v>
      </c>
      <c r="E12" s="8"/>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06F42-5F13-4948-BCC9-4E39277D7EF2}">
  <sheetPr>
    <tabColor rgb="FFFF0000"/>
  </sheetPr>
  <dimension ref="B1:E12"/>
  <sheetViews>
    <sheetView zoomScale="130" zoomScaleNormal="130" workbookViewId="0"/>
  </sheetViews>
  <sheetFormatPr defaultRowHeight="14.4" x14ac:dyDescent="0.3"/>
  <cols>
    <col min="1" max="1" width="5.5546875" customWidth="1"/>
    <col min="2" max="2" width="9.6640625" customWidth="1"/>
    <col min="3" max="8" width="12" customWidth="1"/>
  </cols>
  <sheetData>
    <row r="1" spans="2:5" x14ac:dyDescent="0.3">
      <c r="C1" s="2" t="s">
        <v>132</v>
      </c>
      <c r="D1" s="2" t="s">
        <v>131</v>
      </c>
      <c r="E1" s="2" t="s">
        <v>130</v>
      </c>
    </row>
    <row r="2" spans="2:5" x14ac:dyDescent="0.3">
      <c r="B2" s="2" t="s">
        <v>129</v>
      </c>
      <c r="C2" s="8">
        <v>366518</v>
      </c>
      <c r="D2" s="8">
        <v>265227</v>
      </c>
      <c r="E2" s="8">
        <f>C2-D2</f>
        <v>101291</v>
      </c>
    </row>
    <row r="3" spans="2:5" x14ac:dyDescent="0.3">
      <c r="B3" s="2" t="s">
        <v>128</v>
      </c>
      <c r="C3" s="8">
        <v>382773</v>
      </c>
      <c r="D3" s="8">
        <v>383444</v>
      </c>
      <c r="E3" s="8">
        <f t="shared" ref="E3:E12" si="0">C3-D3</f>
        <v>-671</v>
      </c>
    </row>
    <row r="4" spans="2:5" x14ac:dyDescent="0.3">
      <c r="B4" s="2" t="s">
        <v>127</v>
      </c>
      <c r="C4" s="8">
        <v>283464</v>
      </c>
      <c r="D4" s="8">
        <v>256699</v>
      </c>
      <c r="E4" s="8">
        <f t="shared" si="0"/>
        <v>26765</v>
      </c>
    </row>
    <row r="5" spans="2:5" x14ac:dyDescent="0.3">
      <c r="B5" s="2" t="s">
        <v>126</v>
      </c>
      <c r="C5" s="8">
        <v>101996</v>
      </c>
      <c r="D5" s="8">
        <v>62031</v>
      </c>
      <c r="E5" s="8">
        <f t="shared" si="0"/>
        <v>39965</v>
      </c>
    </row>
    <row r="6" spans="2:5" x14ac:dyDescent="0.3">
      <c r="B6" s="2" t="s">
        <v>125</v>
      </c>
      <c r="C6" s="8">
        <v>837778</v>
      </c>
      <c r="D6" s="8">
        <v>845115</v>
      </c>
      <c r="E6" s="8">
        <f t="shared" si="0"/>
        <v>-7337</v>
      </c>
    </row>
    <row r="7" spans="2:5" x14ac:dyDescent="0.3">
      <c r="B7" s="2" t="s">
        <v>124</v>
      </c>
      <c r="C7" s="8">
        <v>516166</v>
      </c>
      <c r="D7" s="8">
        <v>418659</v>
      </c>
      <c r="E7" s="8">
        <f t="shared" si="0"/>
        <v>97507</v>
      </c>
    </row>
    <row r="8" spans="2:5" x14ac:dyDescent="0.3">
      <c r="B8" s="2" t="s">
        <v>123</v>
      </c>
      <c r="C8" s="8">
        <v>337819</v>
      </c>
      <c r="D8" s="8">
        <v>363406</v>
      </c>
      <c r="E8" s="8">
        <f t="shared" si="0"/>
        <v>-25587</v>
      </c>
    </row>
    <row r="9" spans="2:5" x14ac:dyDescent="0.3">
      <c r="B9" s="2" t="s">
        <v>122</v>
      </c>
      <c r="C9" s="8">
        <v>893008</v>
      </c>
      <c r="D9" s="8">
        <v>837262</v>
      </c>
      <c r="E9" s="8">
        <f t="shared" si="0"/>
        <v>55746</v>
      </c>
    </row>
    <row r="10" spans="2:5" x14ac:dyDescent="0.3">
      <c r="B10" s="2" t="s">
        <v>121</v>
      </c>
      <c r="C10" s="8">
        <v>671280</v>
      </c>
      <c r="D10" s="8">
        <v>661731</v>
      </c>
      <c r="E10" s="8">
        <f t="shared" si="0"/>
        <v>9549</v>
      </c>
    </row>
    <row r="11" spans="2:5" x14ac:dyDescent="0.3">
      <c r="B11" s="2" t="s">
        <v>120</v>
      </c>
      <c r="C11" s="8">
        <v>820613</v>
      </c>
      <c r="D11" s="8">
        <v>792239</v>
      </c>
      <c r="E11" s="8">
        <f t="shared" si="0"/>
        <v>28374</v>
      </c>
    </row>
    <row r="12" spans="2:5" x14ac:dyDescent="0.3">
      <c r="B12" s="2" t="s">
        <v>119</v>
      </c>
      <c r="C12" s="8">
        <v>799109</v>
      </c>
      <c r="D12" s="8">
        <v>805125</v>
      </c>
      <c r="E12" s="8">
        <f t="shared" si="0"/>
        <v>-6016</v>
      </c>
    </row>
  </sheetData>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iconSet" priority="1" id="{DA16A465-A2B6-4BFD-AD96-BF12C6EBB7DC}">
            <x14:iconSet iconSet="3Arrows" custom="1">
              <x14:cfvo type="percent">
                <xm:f>0</xm:f>
              </x14:cfvo>
              <x14:cfvo type="num">
                <xm:f>0</xm:f>
              </x14:cfvo>
              <x14:cfvo type="num">
                <xm:f>0</xm:f>
              </x14:cfvo>
              <x14:cfIcon iconSet="3Arrows" iconId="0"/>
              <x14:cfIcon iconSet="NoIcons" iconId="0"/>
              <x14:cfIcon iconSet="3Arrows" iconId="2"/>
            </x14:iconSet>
          </x14:cfRule>
          <xm:sqref>E2:E12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EC98E-1BDC-4A07-8715-5295AF0666BF}">
  <dimension ref="A6:D220"/>
  <sheetViews>
    <sheetView zoomScale="110" zoomScaleNormal="110" workbookViewId="0">
      <selection activeCell="A6" sqref="A6"/>
    </sheetView>
  </sheetViews>
  <sheetFormatPr defaultRowHeight="14.4" x14ac:dyDescent="0.3"/>
  <cols>
    <col min="1" max="1" width="13.6640625" customWidth="1"/>
    <col min="2" max="2" width="9.33203125" customWidth="1"/>
    <col min="3" max="3" width="10.109375" customWidth="1"/>
    <col min="4" max="4" width="11.5546875" customWidth="1"/>
  </cols>
  <sheetData>
    <row r="6" spans="1:4" x14ac:dyDescent="0.3">
      <c r="A6" s="2" t="s">
        <v>380</v>
      </c>
      <c r="B6" s="18" t="s">
        <v>595</v>
      </c>
      <c r="C6" s="18" t="s">
        <v>596</v>
      </c>
      <c r="D6" s="18" t="s">
        <v>597</v>
      </c>
    </row>
    <row r="7" spans="1:4" x14ac:dyDescent="0.3">
      <c r="A7" t="s">
        <v>381</v>
      </c>
      <c r="B7" s="8">
        <v>1815</v>
      </c>
      <c r="C7" s="8">
        <v>2776.9500000000003</v>
      </c>
      <c r="D7" s="6">
        <f t="shared" ref="D7:D70" si="0">(C7-B7)/B7</f>
        <v>0.53000000000000014</v>
      </c>
    </row>
    <row r="8" spans="1:4" x14ac:dyDescent="0.3">
      <c r="A8" t="s">
        <v>382</v>
      </c>
      <c r="B8" s="8">
        <v>1634</v>
      </c>
      <c r="C8" s="8">
        <v>2058.84</v>
      </c>
      <c r="D8" s="6">
        <f t="shared" si="0"/>
        <v>0.26000000000000006</v>
      </c>
    </row>
    <row r="9" spans="1:4" x14ac:dyDescent="0.3">
      <c r="A9" t="s">
        <v>383</v>
      </c>
      <c r="B9" s="8">
        <v>1302</v>
      </c>
      <c r="C9" s="8">
        <v>1979.04</v>
      </c>
      <c r="D9" s="6">
        <f t="shared" si="0"/>
        <v>0.52</v>
      </c>
    </row>
    <row r="10" spans="1:4" x14ac:dyDescent="0.3">
      <c r="A10" t="s">
        <v>384</v>
      </c>
      <c r="B10" s="8">
        <v>1048</v>
      </c>
      <c r="C10" s="8">
        <v>1058.48</v>
      </c>
      <c r="D10" s="6">
        <f t="shared" si="0"/>
        <v>1.0000000000000018E-2</v>
      </c>
    </row>
    <row r="11" spans="1:4" x14ac:dyDescent="0.3">
      <c r="A11" t="s">
        <v>385</v>
      </c>
      <c r="B11" s="8">
        <v>878</v>
      </c>
      <c r="C11" s="8">
        <v>1369.68</v>
      </c>
      <c r="D11" s="6">
        <f t="shared" si="0"/>
        <v>0.56000000000000005</v>
      </c>
    </row>
    <row r="12" spans="1:4" x14ac:dyDescent="0.3">
      <c r="A12" t="s">
        <v>386</v>
      </c>
      <c r="B12" s="8">
        <v>1520</v>
      </c>
      <c r="C12" s="8">
        <v>1960.8</v>
      </c>
      <c r="D12" s="6">
        <f t="shared" si="0"/>
        <v>0.28999999999999998</v>
      </c>
    </row>
    <row r="13" spans="1:4" x14ac:dyDescent="0.3">
      <c r="A13" t="s">
        <v>387</v>
      </c>
      <c r="B13" s="8">
        <v>1679</v>
      </c>
      <c r="C13" s="8">
        <v>1930.85</v>
      </c>
      <c r="D13" s="6">
        <f t="shared" si="0"/>
        <v>0.14999999999999994</v>
      </c>
    </row>
    <row r="14" spans="1:4" x14ac:dyDescent="0.3">
      <c r="A14" t="s">
        <v>388</v>
      </c>
      <c r="B14" s="8">
        <v>663</v>
      </c>
      <c r="C14" s="8">
        <v>1186.77</v>
      </c>
      <c r="D14" s="6">
        <f t="shared" si="0"/>
        <v>0.78999999999999992</v>
      </c>
    </row>
    <row r="15" spans="1:4" x14ac:dyDescent="0.3">
      <c r="A15" t="s">
        <v>389</v>
      </c>
      <c r="B15" s="8">
        <v>1220</v>
      </c>
      <c r="C15" s="8">
        <v>2366.7999999999997</v>
      </c>
      <c r="D15" s="6">
        <f t="shared" si="0"/>
        <v>0.93999999999999972</v>
      </c>
    </row>
    <row r="16" spans="1:4" x14ac:dyDescent="0.3">
      <c r="A16" t="s">
        <v>390</v>
      </c>
      <c r="B16" s="8">
        <v>1082</v>
      </c>
      <c r="C16" s="8">
        <v>1969.2399999999998</v>
      </c>
      <c r="D16" s="6">
        <f t="shared" si="0"/>
        <v>0.81999999999999984</v>
      </c>
    </row>
    <row r="17" spans="1:4" x14ac:dyDescent="0.3">
      <c r="A17" t="s">
        <v>391</v>
      </c>
      <c r="B17" s="8">
        <v>909</v>
      </c>
      <c r="C17" s="8">
        <v>1027.1699999999998</v>
      </c>
      <c r="D17" s="6">
        <f t="shared" si="0"/>
        <v>0.12999999999999984</v>
      </c>
    </row>
    <row r="18" spans="1:4" x14ac:dyDescent="0.3">
      <c r="A18" t="s">
        <v>392</v>
      </c>
      <c r="B18" s="8">
        <v>1229</v>
      </c>
      <c r="C18" s="8">
        <v>1782.05</v>
      </c>
      <c r="D18" s="6">
        <f t="shared" si="0"/>
        <v>0.44999999999999996</v>
      </c>
    </row>
    <row r="19" spans="1:4" x14ac:dyDescent="0.3">
      <c r="A19" t="s">
        <v>393</v>
      </c>
      <c r="B19" s="8">
        <v>1770</v>
      </c>
      <c r="C19" s="8">
        <v>2814.2999999999997</v>
      </c>
      <c r="D19" s="6">
        <f t="shared" si="0"/>
        <v>0.58999999999999986</v>
      </c>
    </row>
    <row r="20" spans="1:4" x14ac:dyDescent="0.3">
      <c r="A20" t="s">
        <v>394</v>
      </c>
      <c r="B20" s="8">
        <v>599</v>
      </c>
      <c r="C20" s="8">
        <v>760.73</v>
      </c>
      <c r="D20" s="6">
        <f t="shared" si="0"/>
        <v>0.27</v>
      </c>
    </row>
    <row r="21" spans="1:4" x14ac:dyDescent="0.3">
      <c r="A21" t="s">
        <v>395</v>
      </c>
      <c r="B21" s="8">
        <v>1201</v>
      </c>
      <c r="C21" s="8">
        <v>1333.1100000000001</v>
      </c>
      <c r="D21" s="6">
        <f t="shared" si="0"/>
        <v>0.11000000000000011</v>
      </c>
    </row>
    <row r="22" spans="1:4" x14ac:dyDescent="0.3">
      <c r="A22" t="s">
        <v>396</v>
      </c>
      <c r="B22" s="8">
        <v>620</v>
      </c>
      <c r="C22" s="8">
        <v>992</v>
      </c>
      <c r="D22" s="6">
        <f t="shared" si="0"/>
        <v>0.6</v>
      </c>
    </row>
    <row r="23" spans="1:4" x14ac:dyDescent="0.3">
      <c r="A23" t="s">
        <v>397</v>
      </c>
      <c r="B23" s="8">
        <v>1179</v>
      </c>
      <c r="C23" s="8">
        <v>2358</v>
      </c>
      <c r="D23" s="6">
        <f t="shared" si="0"/>
        <v>1</v>
      </c>
    </row>
    <row r="24" spans="1:4" x14ac:dyDescent="0.3">
      <c r="A24" t="s">
        <v>398</v>
      </c>
      <c r="B24" s="8">
        <v>425</v>
      </c>
      <c r="C24" s="8">
        <v>590.75</v>
      </c>
      <c r="D24" s="6">
        <f t="shared" si="0"/>
        <v>0.39</v>
      </c>
    </row>
    <row r="25" spans="1:4" x14ac:dyDescent="0.3">
      <c r="A25" t="s">
        <v>399</v>
      </c>
      <c r="B25" s="8">
        <v>1170</v>
      </c>
      <c r="C25" s="8">
        <v>2176.1999999999998</v>
      </c>
      <c r="D25" s="6">
        <f t="shared" si="0"/>
        <v>0.85999999999999988</v>
      </c>
    </row>
    <row r="26" spans="1:4" x14ac:dyDescent="0.3">
      <c r="A26" t="s">
        <v>400</v>
      </c>
      <c r="B26" s="8">
        <v>1938</v>
      </c>
      <c r="C26" s="8">
        <v>2868.24</v>
      </c>
      <c r="D26" s="6">
        <f t="shared" si="0"/>
        <v>0.47999999999999987</v>
      </c>
    </row>
    <row r="27" spans="1:4" x14ac:dyDescent="0.3">
      <c r="A27" t="s">
        <v>401</v>
      </c>
      <c r="B27" s="8">
        <v>1690</v>
      </c>
      <c r="C27" s="8">
        <v>2180.1</v>
      </c>
      <c r="D27" s="6">
        <f t="shared" si="0"/>
        <v>0.28999999999999992</v>
      </c>
    </row>
    <row r="28" spans="1:4" x14ac:dyDescent="0.3">
      <c r="A28" t="s">
        <v>402</v>
      </c>
      <c r="B28" s="8">
        <v>371</v>
      </c>
      <c r="C28" s="8">
        <v>530.53</v>
      </c>
      <c r="D28" s="6">
        <f t="shared" si="0"/>
        <v>0.42999999999999994</v>
      </c>
    </row>
    <row r="29" spans="1:4" x14ac:dyDescent="0.3">
      <c r="A29" t="s">
        <v>403</v>
      </c>
      <c r="B29" s="8">
        <v>821</v>
      </c>
      <c r="C29" s="8">
        <v>1075.51</v>
      </c>
      <c r="D29" s="6">
        <f t="shared" si="0"/>
        <v>0.31</v>
      </c>
    </row>
    <row r="30" spans="1:4" x14ac:dyDescent="0.3">
      <c r="A30" t="s">
        <v>404</v>
      </c>
      <c r="B30" s="8">
        <v>1479</v>
      </c>
      <c r="C30" s="8">
        <v>2824.8900000000003</v>
      </c>
      <c r="D30" s="6">
        <f t="shared" si="0"/>
        <v>0.91000000000000025</v>
      </c>
    </row>
    <row r="31" spans="1:4" x14ac:dyDescent="0.3">
      <c r="A31" t="s">
        <v>405</v>
      </c>
      <c r="B31" s="8">
        <v>555</v>
      </c>
      <c r="C31" s="8">
        <v>732.6</v>
      </c>
      <c r="D31" s="6">
        <f t="shared" si="0"/>
        <v>0.32000000000000006</v>
      </c>
    </row>
    <row r="32" spans="1:4" x14ac:dyDescent="0.3">
      <c r="A32" t="s">
        <v>406</v>
      </c>
      <c r="B32" s="8">
        <v>1808</v>
      </c>
      <c r="C32" s="8">
        <v>2820.48</v>
      </c>
      <c r="D32" s="6">
        <f t="shared" si="0"/>
        <v>0.56000000000000005</v>
      </c>
    </row>
    <row r="33" spans="1:4" x14ac:dyDescent="0.3">
      <c r="A33" t="s">
        <v>407</v>
      </c>
      <c r="B33" s="8">
        <v>1439</v>
      </c>
      <c r="C33" s="8">
        <v>1654.85</v>
      </c>
      <c r="D33" s="6">
        <f t="shared" si="0"/>
        <v>0.14999999999999994</v>
      </c>
    </row>
    <row r="34" spans="1:4" x14ac:dyDescent="0.3">
      <c r="A34" t="s">
        <v>408</v>
      </c>
      <c r="B34" s="8">
        <v>1413</v>
      </c>
      <c r="C34" s="8">
        <v>2176.02</v>
      </c>
      <c r="D34" s="6">
        <f t="shared" si="0"/>
        <v>0.54</v>
      </c>
    </row>
    <row r="35" spans="1:4" x14ac:dyDescent="0.3">
      <c r="A35" t="s">
        <v>409</v>
      </c>
      <c r="B35" s="8">
        <v>1408</v>
      </c>
      <c r="C35" s="8">
        <v>1731.84</v>
      </c>
      <c r="D35" s="6">
        <f t="shared" si="0"/>
        <v>0.22999999999999995</v>
      </c>
    </row>
    <row r="36" spans="1:4" x14ac:dyDescent="0.3">
      <c r="A36" t="s">
        <v>410</v>
      </c>
      <c r="B36" s="8">
        <v>449</v>
      </c>
      <c r="C36" s="8">
        <v>700.44</v>
      </c>
      <c r="D36" s="6">
        <f t="shared" si="0"/>
        <v>0.56000000000000016</v>
      </c>
    </row>
    <row r="37" spans="1:4" x14ac:dyDescent="0.3">
      <c r="A37" t="s">
        <v>411</v>
      </c>
      <c r="B37" s="8">
        <v>317</v>
      </c>
      <c r="C37" s="8">
        <v>329.68</v>
      </c>
      <c r="D37" s="6">
        <f t="shared" si="0"/>
        <v>4.0000000000000022E-2</v>
      </c>
    </row>
    <row r="38" spans="1:4" x14ac:dyDescent="0.3">
      <c r="A38" t="s">
        <v>412</v>
      </c>
      <c r="B38" s="8">
        <v>1410</v>
      </c>
      <c r="C38" s="8">
        <v>2791.8</v>
      </c>
      <c r="D38" s="6">
        <f t="shared" si="0"/>
        <v>0.98000000000000009</v>
      </c>
    </row>
    <row r="39" spans="1:4" x14ac:dyDescent="0.3">
      <c r="A39" t="s">
        <v>413</v>
      </c>
      <c r="B39" s="8">
        <v>1537</v>
      </c>
      <c r="C39" s="8">
        <v>2059.58</v>
      </c>
      <c r="D39" s="6">
        <f t="shared" si="0"/>
        <v>0.33999999999999997</v>
      </c>
    </row>
    <row r="40" spans="1:4" x14ac:dyDescent="0.3">
      <c r="A40" t="s">
        <v>414</v>
      </c>
      <c r="B40" s="8">
        <v>392</v>
      </c>
      <c r="C40" s="8">
        <v>423.36</v>
      </c>
      <c r="D40" s="6">
        <f t="shared" si="0"/>
        <v>8.0000000000000029E-2</v>
      </c>
    </row>
    <row r="41" spans="1:4" x14ac:dyDescent="0.3">
      <c r="A41" t="s">
        <v>415</v>
      </c>
      <c r="B41" s="8">
        <v>1858</v>
      </c>
      <c r="C41" s="8">
        <v>3084.28</v>
      </c>
      <c r="D41" s="6">
        <f t="shared" si="0"/>
        <v>0.66000000000000014</v>
      </c>
    </row>
    <row r="42" spans="1:4" x14ac:dyDescent="0.3">
      <c r="A42" t="s">
        <v>416</v>
      </c>
      <c r="B42" s="8">
        <v>837</v>
      </c>
      <c r="C42" s="8">
        <v>1523.34</v>
      </c>
      <c r="D42" s="6">
        <f t="shared" si="0"/>
        <v>0.82</v>
      </c>
    </row>
    <row r="43" spans="1:4" x14ac:dyDescent="0.3">
      <c r="A43" t="s">
        <v>417</v>
      </c>
      <c r="B43" s="8">
        <v>1468</v>
      </c>
      <c r="C43" s="8">
        <v>1600.1200000000001</v>
      </c>
      <c r="D43" s="6">
        <f t="shared" si="0"/>
        <v>9.000000000000008E-2</v>
      </c>
    </row>
    <row r="44" spans="1:4" x14ac:dyDescent="0.3">
      <c r="A44" t="s">
        <v>418</v>
      </c>
      <c r="B44" s="8">
        <v>1782</v>
      </c>
      <c r="C44" s="8">
        <v>2904.66</v>
      </c>
      <c r="D44" s="6">
        <f t="shared" si="0"/>
        <v>0.62999999999999989</v>
      </c>
    </row>
    <row r="45" spans="1:4" x14ac:dyDescent="0.3">
      <c r="A45" t="s">
        <v>419</v>
      </c>
      <c r="B45" s="8">
        <v>1507</v>
      </c>
      <c r="C45" s="8">
        <v>2441.34</v>
      </c>
      <c r="D45" s="6">
        <f t="shared" si="0"/>
        <v>0.62000000000000011</v>
      </c>
    </row>
    <row r="46" spans="1:4" x14ac:dyDescent="0.3">
      <c r="A46" t="s">
        <v>420</v>
      </c>
      <c r="B46" s="8">
        <v>525</v>
      </c>
      <c r="C46" s="8">
        <v>593.25</v>
      </c>
      <c r="D46" s="6">
        <f t="shared" si="0"/>
        <v>0.13</v>
      </c>
    </row>
    <row r="47" spans="1:4" x14ac:dyDescent="0.3">
      <c r="A47" t="s">
        <v>421</v>
      </c>
      <c r="B47" s="8">
        <v>1327</v>
      </c>
      <c r="C47" s="8">
        <v>2362.06</v>
      </c>
      <c r="D47" s="6">
        <f t="shared" si="0"/>
        <v>0.77999999999999992</v>
      </c>
    </row>
    <row r="48" spans="1:4" x14ac:dyDescent="0.3">
      <c r="A48" t="s">
        <v>422</v>
      </c>
      <c r="B48" s="8">
        <v>865</v>
      </c>
      <c r="C48" s="8">
        <v>1427.25</v>
      </c>
      <c r="D48" s="6">
        <f t="shared" si="0"/>
        <v>0.65</v>
      </c>
    </row>
    <row r="49" spans="1:4" x14ac:dyDescent="0.3">
      <c r="A49" t="s">
        <v>423</v>
      </c>
      <c r="B49" s="8">
        <v>610</v>
      </c>
      <c r="C49" s="8">
        <v>756.4</v>
      </c>
      <c r="D49" s="6">
        <f t="shared" si="0"/>
        <v>0.23999999999999996</v>
      </c>
    </row>
    <row r="50" spans="1:4" x14ac:dyDescent="0.3">
      <c r="A50" t="s">
        <v>424</v>
      </c>
      <c r="B50" s="8">
        <v>818</v>
      </c>
      <c r="C50" s="8">
        <v>875.2600000000001</v>
      </c>
      <c r="D50" s="6">
        <f t="shared" si="0"/>
        <v>7.0000000000000132E-2</v>
      </c>
    </row>
    <row r="51" spans="1:4" x14ac:dyDescent="0.3">
      <c r="A51" t="s">
        <v>425</v>
      </c>
      <c r="B51" s="8">
        <v>950</v>
      </c>
      <c r="C51" s="8">
        <v>1605.5</v>
      </c>
      <c r="D51" s="6">
        <f t="shared" si="0"/>
        <v>0.69</v>
      </c>
    </row>
    <row r="52" spans="1:4" x14ac:dyDescent="0.3">
      <c r="A52" t="s">
        <v>426</v>
      </c>
      <c r="B52" s="8">
        <v>990</v>
      </c>
      <c r="C52" s="8">
        <v>1821.6</v>
      </c>
      <c r="D52" s="6">
        <f t="shared" si="0"/>
        <v>0.83999999999999986</v>
      </c>
    </row>
    <row r="53" spans="1:4" x14ac:dyDescent="0.3">
      <c r="A53" t="s">
        <v>427</v>
      </c>
      <c r="B53" s="8">
        <v>315</v>
      </c>
      <c r="C53" s="8">
        <v>617.4</v>
      </c>
      <c r="D53" s="6">
        <f t="shared" si="0"/>
        <v>0.96</v>
      </c>
    </row>
    <row r="54" spans="1:4" x14ac:dyDescent="0.3">
      <c r="A54" t="s">
        <v>428</v>
      </c>
      <c r="B54" s="8">
        <v>1362</v>
      </c>
      <c r="C54" s="8">
        <v>1797.8400000000001</v>
      </c>
      <c r="D54" s="6">
        <f t="shared" si="0"/>
        <v>0.32000000000000012</v>
      </c>
    </row>
    <row r="55" spans="1:4" x14ac:dyDescent="0.3">
      <c r="A55" t="s">
        <v>429</v>
      </c>
      <c r="B55" s="8">
        <v>1651</v>
      </c>
      <c r="C55" s="8">
        <v>2360.9299999999998</v>
      </c>
      <c r="D55" s="6">
        <f t="shared" si="0"/>
        <v>0.42999999999999988</v>
      </c>
    </row>
    <row r="56" spans="1:4" x14ac:dyDescent="0.3">
      <c r="A56" t="s">
        <v>430</v>
      </c>
      <c r="B56" s="8">
        <v>1569</v>
      </c>
      <c r="C56" s="8">
        <v>2102.46</v>
      </c>
      <c r="D56" s="6">
        <f t="shared" si="0"/>
        <v>0.34</v>
      </c>
    </row>
    <row r="57" spans="1:4" x14ac:dyDescent="0.3">
      <c r="A57" t="s">
        <v>431</v>
      </c>
      <c r="B57" s="8">
        <v>1395</v>
      </c>
      <c r="C57" s="8">
        <v>1715.85</v>
      </c>
      <c r="D57" s="6">
        <f t="shared" si="0"/>
        <v>0.22999999999999993</v>
      </c>
    </row>
    <row r="58" spans="1:4" x14ac:dyDescent="0.3">
      <c r="A58" t="s">
        <v>432</v>
      </c>
      <c r="B58" s="8">
        <v>703</v>
      </c>
      <c r="C58" s="8">
        <v>878.75</v>
      </c>
      <c r="D58" s="6">
        <f t="shared" si="0"/>
        <v>0.25</v>
      </c>
    </row>
    <row r="59" spans="1:4" x14ac:dyDescent="0.3">
      <c r="A59" t="s">
        <v>433</v>
      </c>
      <c r="B59" s="8">
        <v>397</v>
      </c>
      <c r="C59" s="8">
        <v>730.4799999999999</v>
      </c>
      <c r="D59" s="6">
        <f t="shared" si="0"/>
        <v>0.83999999999999975</v>
      </c>
    </row>
    <row r="60" spans="1:4" x14ac:dyDescent="0.3">
      <c r="A60" t="s">
        <v>434</v>
      </c>
      <c r="B60" s="8">
        <v>1099</v>
      </c>
      <c r="C60" s="8">
        <v>1912.26</v>
      </c>
      <c r="D60" s="6">
        <f t="shared" si="0"/>
        <v>0.74</v>
      </c>
    </row>
    <row r="61" spans="1:4" x14ac:dyDescent="0.3">
      <c r="A61" t="s">
        <v>435</v>
      </c>
      <c r="B61" s="8">
        <v>617</v>
      </c>
      <c r="C61" s="8">
        <v>623.16999999999996</v>
      </c>
      <c r="D61" s="6">
        <f t="shared" si="0"/>
        <v>9.9999999999999343E-3</v>
      </c>
    </row>
    <row r="62" spans="1:4" x14ac:dyDescent="0.3">
      <c r="A62" t="s">
        <v>436</v>
      </c>
      <c r="B62" s="8">
        <v>770</v>
      </c>
      <c r="C62" s="8">
        <v>1347.5</v>
      </c>
      <c r="D62" s="6">
        <f t="shared" si="0"/>
        <v>0.75</v>
      </c>
    </row>
    <row r="63" spans="1:4" x14ac:dyDescent="0.3">
      <c r="A63" t="s">
        <v>437</v>
      </c>
      <c r="B63" s="8">
        <v>1885</v>
      </c>
      <c r="C63" s="8">
        <v>2016.95</v>
      </c>
      <c r="D63" s="6">
        <f t="shared" si="0"/>
        <v>7.0000000000000021E-2</v>
      </c>
    </row>
    <row r="64" spans="1:4" x14ac:dyDescent="0.3">
      <c r="A64" t="s">
        <v>438</v>
      </c>
      <c r="B64" s="8">
        <v>1461</v>
      </c>
      <c r="C64" s="8">
        <v>2206.11</v>
      </c>
      <c r="D64" s="6">
        <f t="shared" si="0"/>
        <v>0.51000000000000012</v>
      </c>
    </row>
    <row r="65" spans="1:4" x14ac:dyDescent="0.3">
      <c r="A65" t="s">
        <v>439</v>
      </c>
      <c r="B65" s="8">
        <v>251</v>
      </c>
      <c r="C65" s="8">
        <v>499.49</v>
      </c>
      <c r="D65" s="6">
        <f t="shared" si="0"/>
        <v>0.99</v>
      </c>
    </row>
    <row r="66" spans="1:4" x14ac:dyDescent="0.3">
      <c r="A66" t="s">
        <v>440</v>
      </c>
      <c r="B66" s="8">
        <v>443</v>
      </c>
      <c r="C66" s="8">
        <v>708.80000000000007</v>
      </c>
      <c r="D66" s="6">
        <f t="shared" si="0"/>
        <v>0.6000000000000002</v>
      </c>
    </row>
    <row r="67" spans="1:4" x14ac:dyDescent="0.3">
      <c r="A67" t="s">
        <v>441</v>
      </c>
      <c r="B67" s="8">
        <v>780</v>
      </c>
      <c r="C67" s="8">
        <v>1107.5999999999999</v>
      </c>
      <c r="D67" s="6">
        <f t="shared" si="0"/>
        <v>0.41999999999999987</v>
      </c>
    </row>
    <row r="68" spans="1:4" x14ac:dyDescent="0.3">
      <c r="A68" t="s">
        <v>442</v>
      </c>
      <c r="B68" s="8">
        <v>1576</v>
      </c>
      <c r="C68" s="8">
        <v>3025.92</v>
      </c>
      <c r="D68" s="6">
        <f t="shared" si="0"/>
        <v>0.92</v>
      </c>
    </row>
    <row r="69" spans="1:4" x14ac:dyDescent="0.3">
      <c r="A69" t="s">
        <v>443</v>
      </c>
      <c r="B69" s="8">
        <v>714</v>
      </c>
      <c r="C69" s="8">
        <v>1285.2</v>
      </c>
      <c r="D69" s="6">
        <f t="shared" si="0"/>
        <v>0.8</v>
      </c>
    </row>
    <row r="70" spans="1:4" x14ac:dyDescent="0.3">
      <c r="A70" t="s">
        <v>444</v>
      </c>
      <c r="B70" s="8">
        <v>1157</v>
      </c>
      <c r="C70" s="8">
        <v>1446.25</v>
      </c>
      <c r="D70" s="6">
        <f t="shared" si="0"/>
        <v>0.25</v>
      </c>
    </row>
    <row r="71" spans="1:4" x14ac:dyDescent="0.3">
      <c r="A71" t="s">
        <v>445</v>
      </c>
      <c r="B71" s="8">
        <v>483</v>
      </c>
      <c r="C71" s="8">
        <v>555.44999999999993</v>
      </c>
      <c r="D71" s="6">
        <f t="shared" ref="D71:D134" si="1">(C71-B71)/B71</f>
        <v>0.14999999999999986</v>
      </c>
    </row>
    <row r="72" spans="1:4" x14ac:dyDescent="0.3">
      <c r="A72" t="s">
        <v>446</v>
      </c>
      <c r="B72" s="8">
        <v>1291</v>
      </c>
      <c r="C72" s="8">
        <v>2388.35</v>
      </c>
      <c r="D72" s="6">
        <f t="shared" si="1"/>
        <v>0.85</v>
      </c>
    </row>
    <row r="73" spans="1:4" x14ac:dyDescent="0.3">
      <c r="A73" t="s">
        <v>447</v>
      </c>
      <c r="B73" s="8">
        <v>1705</v>
      </c>
      <c r="C73" s="8">
        <v>1875.5000000000002</v>
      </c>
      <c r="D73" s="6">
        <f t="shared" si="1"/>
        <v>0.10000000000000013</v>
      </c>
    </row>
    <row r="74" spans="1:4" x14ac:dyDescent="0.3">
      <c r="A74" t="s">
        <v>448</v>
      </c>
      <c r="B74" s="8">
        <v>599</v>
      </c>
      <c r="C74" s="8">
        <v>658.90000000000009</v>
      </c>
      <c r="D74" s="6">
        <f t="shared" si="1"/>
        <v>0.10000000000000016</v>
      </c>
    </row>
    <row r="75" spans="1:4" x14ac:dyDescent="0.3">
      <c r="A75" t="s">
        <v>449</v>
      </c>
      <c r="B75" s="8">
        <v>623</v>
      </c>
      <c r="C75" s="8">
        <v>722.68</v>
      </c>
      <c r="D75" s="6">
        <f t="shared" si="1"/>
        <v>0.15999999999999992</v>
      </c>
    </row>
    <row r="76" spans="1:4" x14ac:dyDescent="0.3">
      <c r="A76" t="s">
        <v>450</v>
      </c>
      <c r="B76" s="8">
        <v>1072</v>
      </c>
      <c r="C76" s="8">
        <v>1843.84</v>
      </c>
      <c r="D76" s="6">
        <f t="shared" si="1"/>
        <v>0.72</v>
      </c>
    </row>
    <row r="77" spans="1:4" x14ac:dyDescent="0.3">
      <c r="A77" t="s">
        <v>451</v>
      </c>
      <c r="B77" s="8">
        <v>1229</v>
      </c>
      <c r="C77" s="8">
        <v>1990.98</v>
      </c>
      <c r="D77" s="6">
        <f t="shared" si="1"/>
        <v>0.62</v>
      </c>
    </row>
    <row r="78" spans="1:4" x14ac:dyDescent="0.3">
      <c r="A78" t="s">
        <v>452</v>
      </c>
      <c r="B78" s="8">
        <v>1642</v>
      </c>
      <c r="C78" s="8">
        <v>1871.88</v>
      </c>
      <c r="D78" s="6">
        <f t="shared" si="1"/>
        <v>0.14000000000000007</v>
      </c>
    </row>
    <row r="79" spans="1:4" x14ac:dyDescent="0.3">
      <c r="A79" t="s">
        <v>453</v>
      </c>
      <c r="B79" s="8">
        <v>656</v>
      </c>
      <c r="C79" s="8">
        <v>793.76</v>
      </c>
      <c r="D79" s="6">
        <f t="shared" si="1"/>
        <v>0.21</v>
      </c>
    </row>
    <row r="80" spans="1:4" x14ac:dyDescent="0.3">
      <c r="A80" t="s">
        <v>454</v>
      </c>
      <c r="B80" s="8">
        <v>1289</v>
      </c>
      <c r="C80" s="8">
        <v>2023.7299999999998</v>
      </c>
      <c r="D80" s="6">
        <f t="shared" si="1"/>
        <v>0.56999999999999984</v>
      </c>
    </row>
    <row r="81" spans="1:4" x14ac:dyDescent="0.3">
      <c r="A81" t="s">
        <v>455</v>
      </c>
      <c r="B81" s="8">
        <v>811</v>
      </c>
      <c r="C81" s="8">
        <v>1313.8200000000002</v>
      </c>
      <c r="D81" s="6">
        <f t="shared" si="1"/>
        <v>0.62000000000000022</v>
      </c>
    </row>
    <row r="82" spans="1:4" x14ac:dyDescent="0.3">
      <c r="A82" t="s">
        <v>456</v>
      </c>
      <c r="B82" s="8">
        <v>1808</v>
      </c>
      <c r="C82" s="8">
        <v>1934.5600000000002</v>
      </c>
      <c r="D82" s="6">
        <f t="shared" si="1"/>
        <v>7.000000000000009E-2</v>
      </c>
    </row>
    <row r="83" spans="1:4" x14ac:dyDescent="0.3">
      <c r="A83" t="s">
        <v>457</v>
      </c>
      <c r="B83" s="8">
        <v>1033</v>
      </c>
      <c r="C83" s="8">
        <v>1053.6600000000001</v>
      </c>
      <c r="D83" s="6">
        <f t="shared" si="1"/>
        <v>2.000000000000008E-2</v>
      </c>
    </row>
    <row r="84" spans="1:4" x14ac:dyDescent="0.3">
      <c r="A84" t="s">
        <v>458</v>
      </c>
      <c r="B84" s="8">
        <v>478</v>
      </c>
      <c r="C84" s="8">
        <v>874.74</v>
      </c>
      <c r="D84" s="6">
        <f t="shared" si="1"/>
        <v>0.83000000000000007</v>
      </c>
    </row>
    <row r="85" spans="1:4" x14ac:dyDescent="0.3">
      <c r="A85" t="s">
        <v>459</v>
      </c>
      <c r="B85" s="8">
        <v>1638</v>
      </c>
      <c r="C85" s="8">
        <v>2227.6799999999998</v>
      </c>
      <c r="D85" s="6">
        <f t="shared" si="1"/>
        <v>0.35999999999999988</v>
      </c>
    </row>
    <row r="86" spans="1:4" x14ac:dyDescent="0.3">
      <c r="A86" t="s">
        <v>460</v>
      </c>
      <c r="B86" s="8">
        <v>1421</v>
      </c>
      <c r="C86" s="8">
        <v>1676.78</v>
      </c>
      <c r="D86" s="6">
        <f t="shared" si="1"/>
        <v>0.18</v>
      </c>
    </row>
    <row r="87" spans="1:4" x14ac:dyDescent="0.3">
      <c r="A87" t="s">
        <v>461</v>
      </c>
      <c r="B87" s="8">
        <v>1153</v>
      </c>
      <c r="C87" s="8">
        <v>1960.1</v>
      </c>
      <c r="D87" s="6">
        <f t="shared" si="1"/>
        <v>0.7</v>
      </c>
    </row>
    <row r="88" spans="1:4" x14ac:dyDescent="0.3">
      <c r="A88" t="s">
        <v>462</v>
      </c>
      <c r="B88" s="8">
        <v>302</v>
      </c>
      <c r="C88" s="8">
        <v>323.14000000000004</v>
      </c>
      <c r="D88" s="6">
        <f t="shared" si="1"/>
        <v>7.0000000000000145E-2</v>
      </c>
    </row>
    <row r="89" spans="1:4" x14ac:dyDescent="0.3">
      <c r="A89" t="s">
        <v>463</v>
      </c>
      <c r="B89" s="8">
        <v>912</v>
      </c>
      <c r="C89" s="8">
        <v>1741.92</v>
      </c>
      <c r="D89" s="6">
        <f t="shared" si="1"/>
        <v>0.91</v>
      </c>
    </row>
    <row r="90" spans="1:4" x14ac:dyDescent="0.3">
      <c r="A90" t="s">
        <v>464</v>
      </c>
      <c r="B90" s="8">
        <v>1150</v>
      </c>
      <c r="C90" s="8">
        <v>1495</v>
      </c>
      <c r="D90" s="6">
        <f t="shared" si="1"/>
        <v>0.3</v>
      </c>
    </row>
    <row r="91" spans="1:4" x14ac:dyDescent="0.3">
      <c r="A91" t="s">
        <v>465</v>
      </c>
      <c r="B91" s="8">
        <v>725</v>
      </c>
      <c r="C91" s="8">
        <v>732.25</v>
      </c>
      <c r="D91" s="6">
        <f t="shared" si="1"/>
        <v>0.01</v>
      </c>
    </row>
    <row r="92" spans="1:4" x14ac:dyDescent="0.3">
      <c r="A92" t="s">
        <v>466</v>
      </c>
      <c r="B92" s="8">
        <v>593</v>
      </c>
      <c r="C92" s="8">
        <v>830.19999999999993</v>
      </c>
      <c r="D92" s="6">
        <f t="shared" si="1"/>
        <v>0.39999999999999991</v>
      </c>
    </row>
    <row r="93" spans="1:4" x14ac:dyDescent="0.3">
      <c r="A93" t="s">
        <v>467</v>
      </c>
      <c r="B93" s="8">
        <v>1979</v>
      </c>
      <c r="C93" s="8">
        <v>2355.0099999999998</v>
      </c>
      <c r="D93" s="6">
        <f t="shared" si="1"/>
        <v>0.18999999999999989</v>
      </c>
    </row>
    <row r="94" spans="1:4" x14ac:dyDescent="0.3">
      <c r="A94" t="s">
        <v>468</v>
      </c>
      <c r="B94" s="8">
        <v>538</v>
      </c>
      <c r="C94" s="8">
        <v>1065.24</v>
      </c>
      <c r="D94" s="6">
        <f t="shared" si="1"/>
        <v>0.98</v>
      </c>
    </row>
    <row r="95" spans="1:4" x14ac:dyDescent="0.3">
      <c r="A95" t="s">
        <v>469</v>
      </c>
      <c r="B95" s="8">
        <v>440</v>
      </c>
      <c r="C95" s="8">
        <v>778.8</v>
      </c>
      <c r="D95" s="6">
        <f t="shared" si="1"/>
        <v>0.76999999999999991</v>
      </c>
    </row>
    <row r="96" spans="1:4" x14ac:dyDescent="0.3">
      <c r="A96" t="s">
        <v>470</v>
      </c>
      <c r="B96" s="8">
        <v>803</v>
      </c>
      <c r="C96" s="8">
        <v>835.12</v>
      </c>
      <c r="D96" s="6">
        <f t="shared" si="1"/>
        <v>4.0000000000000008E-2</v>
      </c>
    </row>
    <row r="97" spans="1:4" x14ac:dyDescent="0.3">
      <c r="A97" t="s">
        <v>471</v>
      </c>
      <c r="B97" s="8">
        <v>652</v>
      </c>
      <c r="C97" s="8">
        <v>1245.3200000000002</v>
      </c>
      <c r="D97" s="6">
        <f t="shared" si="1"/>
        <v>0.91000000000000025</v>
      </c>
    </row>
    <row r="98" spans="1:4" x14ac:dyDescent="0.3">
      <c r="A98" t="s">
        <v>472</v>
      </c>
      <c r="B98" s="8">
        <v>1839</v>
      </c>
      <c r="C98" s="8">
        <v>2501.04</v>
      </c>
      <c r="D98" s="6">
        <f t="shared" si="1"/>
        <v>0.36</v>
      </c>
    </row>
    <row r="99" spans="1:4" x14ac:dyDescent="0.3">
      <c r="A99" t="s">
        <v>473</v>
      </c>
      <c r="B99" s="8">
        <v>1644</v>
      </c>
      <c r="C99" s="8">
        <v>1709.76</v>
      </c>
      <c r="D99" s="6">
        <f t="shared" si="1"/>
        <v>3.9999999999999994E-2</v>
      </c>
    </row>
    <row r="100" spans="1:4" x14ac:dyDescent="0.3">
      <c r="A100" t="s">
        <v>474</v>
      </c>
      <c r="B100" s="8">
        <v>799</v>
      </c>
      <c r="C100" s="8">
        <v>1062.67</v>
      </c>
      <c r="D100" s="6">
        <f t="shared" si="1"/>
        <v>0.33000000000000007</v>
      </c>
    </row>
    <row r="101" spans="1:4" x14ac:dyDescent="0.3">
      <c r="A101" t="s">
        <v>475</v>
      </c>
      <c r="B101" s="8">
        <v>574</v>
      </c>
      <c r="C101" s="8">
        <v>861</v>
      </c>
      <c r="D101" s="6">
        <f t="shared" si="1"/>
        <v>0.5</v>
      </c>
    </row>
    <row r="102" spans="1:4" x14ac:dyDescent="0.3">
      <c r="A102" t="s">
        <v>476</v>
      </c>
      <c r="B102" s="8">
        <v>1046</v>
      </c>
      <c r="C102" s="8">
        <v>1600.38</v>
      </c>
      <c r="D102" s="6">
        <f t="shared" si="1"/>
        <v>0.53000000000000014</v>
      </c>
    </row>
    <row r="103" spans="1:4" x14ac:dyDescent="0.3">
      <c r="A103" t="s">
        <v>477</v>
      </c>
      <c r="B103" s="8">
        <v>1703</v>
      </c>
      <c r="C103" s="8">
        <v>2588.56</v>
      </c>
      <c r="D103" s="6">
        <f t="shared" si="1"/>
        <v>0.52</v>
      </c>
    </row>
    <row r="104" spans="1:4" x14ac:dyDescent="0.3">
      <c r="A104" t="s">
        <v>478</v>
      </c>
      <c r="B104" s="8">
        <v>1811</v>
      </c>
      <c r="C104" s="8">
        <v>3205.4700000000003</v>
      </c>
      <c r="D104" s="6">
        <f t="shared" si="1"/>
        <v>0.77000000000000013</v>
      </c>
    </row>
    <row r="105" spans="1:4" x14ac:dyDescent="0.3">
      <c r="A105" t="s">
        <v>479</v>
      </c>
      <c r="B105" s="8">
        <v>326</v>
      </c>
      <c r="C105" s="8">
        <v>609.62</v>
      </c>
      <c r="D105" s="6">
        <f t="shared" si="1"/>
        <v>0.87</v>
      </c>
    </row>
    <row r="106" spans="1:4" x14ac:dyDescent="0.3">
      <c r="A106" t="s">
        <v>480</v>
      </c>
      <c r="B106" s="8">
        <v>1457</v>
      </c>
      <c r="C106" s="8">
        <v>2520.61</v>
      </c>
      <c r="D106" s="6">
        <f t="shared" si="1"/>
        <v>0.73000000000000009</v>
      </c>
    </row>
    <row r="107" spans="1:4" x14ac:dyDescent="0.3">
      <c r="A107" t="s">
        <v>481</v>
      </c>
      <c r="B107" s="8">
        <v>1105</v>
      </c>
      <c r="C107" s="8">
        <v>1569.1</v>
      </c>
      <c r="D107" s="6">
        <f t="shared" si="1"/>
        <v>0.41999999999999993</v>
      </c>
    </row>
    <row r="108" spans="1:4" x14ac:dyDescent="0.3">
      <c r="A108" t="s">
        <v>482</v>
      </c>
      <c r="B108" s="8">
        <v>1268</v>
      </c>
      <c r="C108" s="8">
        <v>2371.1600000000003</v>
      </c>
      <c r="D108" s="6">
        <f t="shared" si="1"/>
        <v>0.87000000000000022</v>
      </c>
    </row>
    <row r="109" spans="1:4" x14ac:dyDescent="0.3">
      <c r="A109" t="s">
        <v>483</v>
      </c>
      <c r="B109" s="8">
        <v>404</v>
      </c>
      <c r="C109" s="8">
        <v>488.84</v>
      </c>
      <c r="D109" s="6">
        <f t="shared" si="1"/>
        <v>0.20999999999999994</v>
      </c>
    </row>
    <row r="110" spans="1:4" x14ac:dyDescent="0.3">
      <c r="A110" t="s">
        <v>484</v>
      </c>
      <c r="B110" s="8">
        <v>1177</v>
      </c>
      <c r="C110" s="8">
        <v>1671.34</v>
      </c>
      <c r="D110" s="6">
        <f t="shared" si="1"/>
        <v>0.41999999999999993</v>
      </c>
    </row>
    <row r="111" spans="1:4" x14ac:dyDescent="0.3">
      <c r="A111" t="s">
        <v>485</v>
      </c>
      <c r="B111" s="8">
        <v>375</v>
      </c>
      <c r="C111" s="8">
        <v>476.25</v>
      </c>
      <c r="D111" s="6">
        <f t="shared" si="1"/>
        <v>0.27</v>
      </c>
    </row>
    <row r="112" spans="1:4" x14ac:dyDescent="0.3">
      <c r="A112" t="s">
        <v>486</v>
      </c>
      <c r="B112" s="8">
        <v>1186</v>
      </c>
      <c r="C112" s="8">
        <v>1506.22</v>
      </c>
      <c r="D112" s="6">
        <f t="shared" si="1"/>
        <v>0.27</v>
      </c>
    </row>
    <row r="113" spans="1:4" x14ac:dyDescent="0.3">
      <c r="A113" t="s">
        <v>487</v>
      </c>
      <c r="B113" s="8">
        <v>566</v>
      </c>
      <c r="C113" s="8">
        <v>684.86</v>
      </c>
      <c r="D113" s="6">
        <f t="shared" si="1"/>
        <v>0.21000000000000002</v>
      </c>
    </row>
    <row r="114" spans="1:4" x14ac:dyDescent="0.3">
      <c r="A114" t="s">
        <v>488</v>
      </c>
      <c r="B114" s="8">
        <v>1562</v>
      </c>
      <c r="C114" s="8">
        <v>3045.9</v>
      </c>
      <c r="D114" s="6">
        <f t="shared" si="1"/>
        <v>0.95000000000000007</v>
      </c>
    </row>
    <row r="115" spans="1:4" x14ac:dyDescent="0.3">
      <c r="A115" t="s">
        <v>489</v>
      </c>
      <c r="B115" s="8">
        <v>1402</v>
      </c>
      <c r="C115" s="8">
        <v>2635.7599999999998</v>
      </c>
      <c r="D115" s="6">
        <f t="shared" si="1"/>
        <v>0.87999999999999978</v>
      </c>
    </row>
    <row r="116" spans="1:4" x14ac:dyDescent="0.3">
      <c r="A116" t="s">
        <v>490</v>
      </c>
      <c r="B116" s="8">
        <v>471</v>
      </c>
      <c r="C116" s="8">
        <v>475.71</v>
      </c>
      <c r="D116" s="6">
        <f t="shared" si="1"/>
        <v>9.9999999999999568E-3</v>
      </c>
    </row>
    <row r="117" spans="1:4" x14ac:dyDescent="0.3">
      <c r="A117" t="s">
        <v>491</v>
      </c>
      <c r="B117" s="8">
        <v>836</v>
      </c>
      <c r="C117" s="8">
        <v>1220.56</v>
      </c>
      <c r="D117" s="6">
        <f t="shared" si="1"/>
        <v>0.45999999999999991</v>
      </c>
    </row>
    <row r="118" spans="1:4" x14ac:dyDescent="0.3">
      <c r="A118" t="s">
        <v>492</v>
      </c>
      <c r="B118" s="8">
        <v>782</v>
      </c>
      <c r="C118" s="8">
        <v>813.28</v>
      </c>
      <c r="D118" s="6">
        <f t="shared" si="1"/>
        <v>3.9999999999999966E-2</v>
      </c>
    </row>
    <row r="119" spans="1:4" x14ac:dyDescent="0.3">
      <c r="A119" t="s">
        <v>493</v>
      </c>
      <c r="B119" s="8">
        <v>253</v>
      </c>
      <c r="C119" s="8">
        <v>493.34999999999997</v>
      </c>
      <c r="D119" s="6">
        <f t="shared" si="1"/>
        <v>0.94999999999999984</v>
      </c>
    </row>
    <row r="120" spans="1:4" x14ac:dyDescent="0.3">
      <c r="A120" t="s">
        <v>494</v>
      </c>
      <c r="B120" s="8">
        <v>1771</v>
      </c>
      <c r="C120" s="8">
        <v>2886.73</v>
      </c>
      <c r="D120" s="6">
        <f t="shared" si="1"/>
        <v>0.63</v>
      </c>
    </row>
    <row r="121" spans="1:4" x14ac:dyDescent="0.3">
      <c r="A121" t="s">
        <v>495</v>
      </c>
      <c r="B121" s="8">
        <v>1866</v>
      </c>
      <c r="C121" s="8">
        <v>2351.16</v>
      </c>
      <c r="D121" s="6">
        <f t="shared" si="1"/>
        <v>0.2599999999999999</v>
      </c>
    </row>
    <row r="122" spans="1:4" x14ac:dyDescent="0.3">
      <c r="A122" t="s">
        <v>496</v>
      </c>
      <c r="B122" s="8">
        <v>1979</v>
      </c>
      <c r="C122" s="8">
        <v>2810.18</v>
      </c>
      <c r="D122" s="6">
        <f t="shared" si="1"/>
        <v>0.41999999999999993</v>
      </c>
    </row>
    <row r="123" spans="1:4" x14ac:dyDescent="0.3">
      <c r="A123" t="s">
        <v>497</v>
      </c>
      <c r="B123" s="8">
        <v>1795</v>
      </c>
      <c r="C123" s="8">
        <v>1812.95</v>
      </c>
      <c r="D123" s="6">
        <f t="shared" si="1"/>
        <v>1.0000000000000024E-2</v>
      </c>
    </row>
    <row r="124" spans="1:4" x14ac:dyDescent="0.3">
      <c r="A124" t="s">
        <v>498</v>
      </c>
      <c r="B124" s="8">
        <v>1486</v>
      </c>
      <c r="C124" s="8">
        <v>2570.7800000000002</v>
      </c>
      <c r="D124" s="6">
        <f t="shared" si="1"/>
        <v>0.73000000000000009</v>
      </c>
    </row>
    <row r="125" spans="1:4" x14ac:dyDescent="0.3">
      <c r="A125" t="s">
        <v>499</v>
      </c>
      <c r="B125" s="8">
        <v>1179</v>
      </c>
      <c r="C125" s="8">
        <v>2004.3</v>
      </c>
      <c r="D125" s="6">
        <f t="shared" si="1"/>
        <v>0.7</v>
      </c>
    </row>
    <row r="126" spans="1:4" x14ac:dyDescent="0.3">
      <c r="A126" t="s">
        <v>500</v>
      </c>
      <c r="B126" s="8">
        <v>1665</v>
      </c>
      <c r="C126" s="8">
        <v>2963.7</v>
      </c>
      <c r="D126" s="6">
        <f t="shared" si="1"/>
        <v>0.77999999999999992</v>
      </c>
    </row>
    <row r="127" spans="1:4" x14ac:dyDescent="0.3">
      <c r="A127" t="s">
        <v>501</v>
      </c>
      <c r="B127" s="8">
        <v>625</v>
      </c>
      <c r="C127" s="8">
        <v>956.25</v>
      </c>
      <c r="D127" s="6">
        <f t="shared" si="1"/>
        <v>0.53</v>
      </c>
    </row>
    <row r="128" spans="1:4" x14ac:dyDescent="0.3">
      <c r="A128" t="s">
        <v>502</v>
      </c>
      <c r="B128" s="8">
        <v>639</v>
      </c>
      <c r="C128" s="8">
        <v>702.90000000000009</v>
      </c>
      <c r="D128" s="6">
        <f t="shared" si="1"/>
        <v>0.10000000000000014</v>
      </c>
    </row>
    <row r="129" spans="1:4" x14ac:dyDescent="0.3">
      <c r="A129" t="s">
        <v>503</v>
      </c>
      <c r="B129" s="8">
        <v>1865</v>
      </c>
      <c r="C129" s="8">
        <v>3655.4</v>
      </c>
      <c r="D129" s="6">
        <f t="shared" si="1"/>
        <v>0.96000000000000008</v>
      </c>
    </row>
    <row r="130" spans="1:4" x14ac:dyDescent="0.3">
      <c r="A130" t="s">
        <v>504</v>
      </c>
      <c r="B130" s="8">
        <v>459</v>
      </c>
      <c r="C130" s="8">
        <v>481.95000000000005</v>
      </c>
      <c r="D130" s="6">
        <f t="shared" si="1"/>
        <v>5.00000000000001E-2</v>
      </c>
    </row>
    <row r="131" spans="1:4" x14ac:dyDescent="0.3">
      <c r="A131" t="s">
        <v>505</v>
      </c>
      <c r="B131" s="8">
        <v>1976</v>
      </c>
      <c r="C131" s="8">
        <v>3438.24</v>
      </c>
      <c r="D131" s="6">
        <f t="shared" si="1"/>
        <v>0.73999999999999988</v>
      </c>
    </row>
    <row r="132" spans="1:4" x14ac:dyDescent="0.3">
      <c r="A132" t="s">
        <v>506</v>
      </c>
      <c r="B132" s="8">
        <v>1883</v>
      </c>
      <c r="C132" s="8">
        <v>2090.13</v>
      </c>
      <c r="D132" s="6">
        <f t="shared" si="1"/>
        <v>0.11000000000000006</v>
      </c>
    </row>
    <row r="133" spans="1:4" x14ac:dyDescent="0.3">
      <c r="A133" t="s">
        <v>507</v>
      </c>
      <c r="B133" s="8">
        <v>1758</v>
      </c>
      <c r="C133" s="8">
        <v>3357.78</v>
      </c>
      <c r="D133" s="6">
        <f t="shared" si="1"/>
        <v>0.91000000000000014</v>
      </c>
    </row>
    <row r="134" spans="1:4" x14ac:dyDescent="0.3">
      <c r="A134" t="s">
        <v>508</v>
      </c>
      <c r="B134" s="8">
        <v>1975</v>
      </c>
      <c r="C134" s="8">
        <v>3140.2499999999995</v>
      </c>
      <c r="D134" s="6">
        <f t="shared" si="1"/>
        <v>0.58999999999999975</v>
      </c>
    </row>
    <row r="135" spans="1:4" x14ac:dyDescent="0.3">
      <c r="A135" t="s">
        <v>509</v>
      </c>
      <c r="B135" s="8">
        <v>943</v>
      </c>
      <c r="C135" s="8">
        <v>1291.9100000000001</v>
      </c>
      <c r="D135" s="6">
        <f t="shared" ref="D135:D198" si="2">(C135-B135)/B135</f>
        <v>0.37000000000000011</v>
      </c>
    </row>
    <row r="136" spans="1:4" x14ac:dyDescent="0.3">
      <c r="A136" t="s">
        <v>510</v>
      </c>
      <c r="B136" s="8">
        <v>1670</v>
      </c>
      <c r="C136" s="8">
        <v>2037.3999999999999</v>
      </c>
      <c r="D136" s="6">
        <f t="shared" si="2"/>
        <v>0.21999999999999992</v>
      </c>
    </row>
    <row r="137" spans="1:4" x14ac:dyDescent="0.3">
      <c r="A137" t="s">
        <v>511</v>
      </c>
      <c r="B137" s="8">
        <v>908</v>
      </c>
      <c r="C137" s="8">
        <v>1162.24</v>
      </c>
      <c r="D137" s="6">
        <f t="shared" si="2"/>
        <v>0.28000000000000003</v>
      </c>
    </row>
    <row r="138" spans="1:4" x14ac:dyDescent="0.3">
      <c r="A138" t="s">
        <v>512</v>
      </c>
      <c r="B138" s="8">
        <v>596</v>
      </c>
      <c r="C138" s="8">
        <v>1108.56</v>
      </c>
      <c r="D138" s="6">
        <f t="shared" si="2"/>
        <v>0.85999999999999988</v>
      </c>
    </row>
    <row r="139" spans="1:4" x14ac:dyDescent="0.3">
      <c r="A139" t="s">
        <v>513</v>
      </c>
      <c r="B139" s="8">
        <v>419</v>
      </c>
      <c r="C139" s="8">
        <v>695.54000000000008</v>
      </c>
      <c r="D139" s="6">
        <f t="shared" si="2"/>
        <v>0.66000000000000014</v>
      </c>
    </row>
    <row r="140" spans="1:4" x14ac:dyDescent="0.3">
      <c r="A140" t="s">
        <v>514</v>
      </c>
      <c r="B140" s="8">
        <v>259</v>
      </c>
      <c r="C140" s="8">
        <v>331.52</v>
      </c>
      <c r="D140" s="6">
        <f t="shared" si="2"/>
        <v>0.27999999999999992</v>
      </c>
    </row>
    <row r="141" spans="1:4" x14ac:dyDescent="0.3">
      <c r="A141" t="s">
        <v>515</v>
      </c>
      <c r="B141" s="8">
        <v>953</v>
      </c>
      <c r="C141" s="8">
        <v>1848.82</v>
      </c>
      <c r="D141" s="6">
        <f t="shared" si="2"/>
        <v>0.94</v>
      </c>
    </row>
    <row r="142" spans="1:4" x14ac:dyDescent="0.3">
      <c r="A142" t="s">
        <v>516</v>
      </c>
      <c r="B142" s="8">
        <v>1950</v>
      </c>
      <c r="C142" s="8">
        <v>2359.5</v>
      </c>
      <c r="D142" s="6">
        <f t="shared" si="2"/>
        <v>0.21</v>
      </c>
    </row>
    <row r="143" spans="1:4" x14ac:dyDescent="0.3">
      <c r="A143" t="s">
        <v>517</v>
      </c>
      <c r="B143" s="8">
        <v>473</v>
      </c>
      <c r="C143" s="8">
        <v>875.05000000000007</v>
      </c>
      <c r="D143" s="6">
        <f t="shared" si="2"/>
        <v>0.85000000000000009</v>
      </c>
    </row>
    <row r="144" spans="1:4" x14ac:dyDescent="0.3">
      <c r="A144" t="s">
        <v>518</v>
      </c>
      <c r="B144" s="8">
        <v>844</v>
      </c>
      <c r="C144" s="8">
        <v>1603.6</v>
      </c>
      <c r="D144" s="6">
        <f t="shared" si="2"/>
        <v>0.89999999999999991</v>
      </c>
    </row>
    <row r="145" spans="1:4" x14ac:dyDescent="0.3">
      <c r="A145" t="s">
        <v>519</v>
      </c>
      <c r="B145" s="8">
        <v>1105</v>
      </c>
      <c r="C145" s="8">
        <v>2066.35</v>
      </c>
      <c r="D145" s="6">
        <f t="shared" si="2"/>
        <v>0.86999999999999988</v>
      </c>
    </row>
    <row r="146" spans="1:4" x14ac:dyDescent="0.3">
      <c r="A146" t="s">
        <v>520</v>
      </c>
      <c r="B146" s="8">
        <v>1811</v>
      </c>
      <c r="C146" s="8">
        <v>2336.19</v>
      </c>
      <c r="D146" s="6">
        <f t="shared" si="2"/>
        <v>0.29000000000000004</v>
      </c>
    </row>
    <row r="147" spans="1:4" x14ac:dyDescent="0.3">
      <c r="A147" t="s">
        <v>521</v>
      </c>
      <c r="B147" s="8">
        <v>889</v>
      </c>
      <c r="C147" s="8">
        <v>1706.8799999999999</v>
      </c>
      <c r="D147" s="6">
        <f t="shared" si="2"/>
        <v>0.91999999999999982</v>
      </c>
    </row>
    <row r="148" spans="1:4" x14ac:dyDescent="0.3">
      <c r="A148" t="s">
        <v>522</v>
      </c>
      <c r="B148" s="8">
        <v>1699</v>
      </c>
      <c r="C148" s="8">
        <v>3058.2000000000003</v>
      </c>
      <c r="D148" s="6">
        <f t="shared" si="2"/>
        <v>0.80000000000000016</v>
      </c>
    </row>
    <row r="149" spans="1:4" x14ac:dyDescent="0.3">
      <c r="A149" t="s">
        <v>523</v>
      </c>
      <c r="B149" s="8">
        <v>1952</v>
      </c>
      <c r="C149" s="8">
        <v>2888.96</v>
      </c>
      <c r="D149" s="6">
        <f t="shared" si="2"/>
        <v>0.48000000000000004</v>
      </c>
    </row>
    <row r="150" spans="1:4" x14ac:dyDescent="0.3">
      <c r="A150" t="s">
        <v>524</v>
      </c>
      <c r="B150" s="8">
        <v>702</v>
      </c>
      <c r="C150" s="8">
        <v>842.4</v>
      </c>
      <c r="D150" s="6">
        <f t="shared" si="2"/>
        <v>0.19999999999999996</v>
      </c>
    </row>
    <row r="151" spans="1:4" x14ac:dyDescent="0.3">
      <c r="A151" t="s">
        <v>525</v>
      </c>
      <c r="B151" s="8">
        <v>1605</v>
      </c>
      <c r="C151" s="8">
        <v>2150.7000000000003</v>
      </c>
      <c r="D151" s="6">
        <f t="shared" si="2"/>
        <v>0.34000000000000019</v>
      </c>
    </row>
    <row r="152" spans="1:4" x14ac:dyDescent="0.3">
      <c r="A152" t="s">
        <v>526</v>
      </c>
      <c r="B152" s="8">
        <v>1620</v>
      </c>
      <c r="C152" s="8">
        <v>2705.4</v>
      </c>
      <c r="D152" s="6">
        <f t="shared" si="2"/>
        <v>0.67</v>
      </c>
    </row>
    <row r="153" spans="1:4" x14ac:dyDescent="0.3">
      <c r="A153" t="s">
        <v>527</v>
      </c>
      <c r="B153" s="8">
        <v>530</v>
      </c>
      <c r="C153" s="8">
        <v>789.7</v>
      </c>
      <c r="D153" s="6">
        <f t="shared" si="2"/>
        <v>0.4900000000000001</v>
      </c>
    </row>
    <row r="154" spans="1:4" x14ac:dyDescent="0.3">
      <c r="A154" t="s">
        <v>528</v>
      </c>
      <c r="B154" s="8">
        <v>1111</v>
      </c>
      <c r="C154" s="8">
        <v>1288.76</v>
      </c>
      <c r="D154" s="6">
        <f t="shared" si="2"/>
        <v>0.16</v>
      </c>
    </row>
    <row r="155" spans="1:4" x14ac:dyDescent="0.3">
      <c r="A155" t="s">
        <v>529</v>
      </c>
      <c r="B155" s="8">
        <v>796</v>
      </c>
      <c r="C155" s="8">
        <v>1217.8800000000001</v>
      </c>
      <c r="D155" s="6">
        <f t="shared" si="2"/>
        <v>0.53000000000000014</v>
      </c>
    </row>
    <row r="156" spans="1:4" x14ac:dyDescent="0.3">
      <c r="A156" t="s">
        <v>530</v>
      </c>
      <c r="B156" s="8">
        <v>749</v>
      </c>
      <c r="C156" s="8">
        <v>1423.1</v>
      </c>
      <c r="D156" s="6">
        <f t="shared" si="2"/>
        <v>0.89999999999999991</v>
      </c>
    </row>
    <row r="157" spans="1:4" x14ac:dyDescent="0.3">
      <c r="A157" t="s">
        <v>531</v>
      </c>
      <c r="B157" s="8">
        <v>1698</v>
      </c>
      <c r="C157" s="8">
        <v>3209.2200000000003</v>
      </c>
      <c r="D157" s="6">
        <f t="shared" si="2"/>
        <v>0.89000000000000012</v>
      </c>
    </row>
    <row r="158" spans="1:4" x14ac:dyDescent="0.3">
      <c r="A158" t="s">
        <v>532</v>
      </c>
      <c r="B158" s="8">
        <v>1491</v>
      </c>
      <c r="C158" s="8">
        <v>2534.6999999999998</v>
      </c>
      <c r="D158" s="6">
        <f t="shared" si="2"/>
        <v>0.69999999999999984</v>
      </c>
    </row>
    <row r="159" spans="1:4" x14ac:dyDescent="0.3">
      <c r="A159" t="s">
        <v>533</v>
      </c>
      <c r="B159" s="8">
        <v>1945</v>
      </c>
      <c r="C159" s="8">
        <v>3384.3</v>
      </c>
      <c r="D159" s="6">
        <f t="shared" si="2"/>
        <v>0.7400000000000001</v>
      </c>
    </row>
    <row r="160" spans="1:4" x14ac:dyDescent="0.3">
      <c r="A160" t="s">
        <v>534</v>
      </c>
      <c r="B160" s="8">
        <v>548</v>
      </c>
      <c r="C160" s="8">
        <v>602.80000000000007</v>
      </c>
      <c r="D160" s="6">
        <f t="shared" si="2"/>
        <v>0.10000000000000013</v>
      </c>
    </row>
    <row r="161" spans="1:4" x14ac:dyDescent="0.3">
      <c r="A161" t="s">
        <v>535</v>
      </c>
      <c r="B161" s="8">
        <v>255</v>
      </c>
      <c r="C161" s="8">
        <v>502.34999999999997</v>
      </c>
      <c r="D161" s="6">
        <f t="shared" si="2"/>
        <v>0.96999999999999986</v>
      </c>
    </row>
    <row r="162" spans="1:4" x14ac:dyDescent="0.3">
      <c r="A162" t="s">
        <v>536</v>
      </c>
      <c r="B162" s="8">
        <v>1411</v>
      </c>
      <c r="C162" s="8">
        <v>2257.6</v>
      </c>
      <c r="D162" s="6">
        <f t="shared" si="2"/>
        <v>0.6</v>
      </c>
    </row>
    <row r="163" spans="1:4" x14ac:dyDescent="0.3">
      <c r="A163" t="s">
        <v>537</v>
      </c>
      <c r="B163" s="8">
        <v>1761</v>
      </c>
      <c r="C163" s="8">
        <v>1919.4900000000002</v>
      </c>
      <c r="D163" s="6">
        <f t="shared" si="2"/>
        <v>9.0000000000000135E-2</v>
      </c>
    </row>
    <row r="164" spans="1:4" x14ac:dyDescent="0.3">
      <c r="A164" t="s">
        <v>538</v>
      </c>
      <c r="B164" s="8">
        <v>700</v>
      </c>
      <c r="C164" s="8">
        <v>1365</v>
      </c>
      <c r="D164" s="6">
        <f t="shared" si="2"/>
        <v>0.95</v>
      </c>
    </row>
    <row r="165" spans="1:4" x14ac:dyDescent="0.3">
      <c r="A165" t="s">
        <v>539</v>
      </c>
      <c r="B165" s="8">
        <v>362</v>
      </c>
      <c r="C165" s="8">
        <v>517.66</v>
      </c>
      <c r="D165" s="6">
        <f t="shared" si="2"/>
        <v>0.42999999999999994</v>
      </c>
    </row>
    <row r="166" spans="1:4" x14ac:dyDescent="0.3">
      <c r="A166" t="s">
        <v>540</v>
      </c>
      <c r="B166" s="8">
        <v>1483</v>
      </c>
      <c r="C166" s="8">
        <v>1675.7899999999997</v>
      </c>
      <c r="D166" s="6">
        <f t="shared" si="2"/>
        <v>0.12999999999999981</v>
      </c>
    </row>
    <row r="167" spans="1:4" x14ac:dyDescent="0.3">
      <c r="A167" t="s">
        <v>541</v>
      </c>
      <c r="B167" s="8">
        <v>1349</v>
      </c>
      <c r="C167" s="8">
        <v>2455.1799999999998</v>
      </c>
      <c r="D167" s="6">
        <f t="shared" si="2"/>
        <v>0.81999999999999984</v>
      </c>
    </row>
    <row r="168" spans="1:4" x14ac:dyDescent="0.3">
      <c r="A168" t="s">
        <v>542</v>
      </c>
      <c r="B168" s="8">
        <v>1437</v>
      </c>
      <c r="C168" s="8">
        <v>1609.44</v>
      </c>
      <c r="D168" s="6">
        <f t="shared" si="2"/>
        <v>0.12000000000000004</v>
      </c>
    </row>
    <row r="169" spans="1:4" x14ac:dyDescent="0.3">
      <c r="A169" t="s">
        <v>543</v>
      </c>
      <c r="B169" s="8">
        <v>1396</v>
      </c>
      <c r="C169" s="8">
        <v>2666.36</v>
      </c>
      <c r="D169" s="6">
        <f t="shared" si="2"/>
        <v>0.91000000000000014</v>
      </c>
    </row>
    <row r="170" spans="1:4" x14ac:dyDescent="0.3">
      <c r="A170" t="s">
        <v>544</v>
      </c>
      <c r="B170" s="8">
        <v>1113</v>
      </c>
      <c r="C170" s="8">
        <v>1279.9499999999998</v>
      </c>
      <c r="D170" s="6">
        <f t="shared" si="2"/>
        <v>0.14999999999999983</v>
      </c>
    </row>
    <row r="171" spans="1:4" x14ac:dyDescent="0.3">
      <c r="A171" t="s">
        <v>545</v>
      </c>
      <c r="B171" s="8">
        <v>447</v>
      </c>
      <c r="C171" s="8">
        <v>603.45000000000005</v>
      </c>
      <c r="D171" s="6">
        <f t="shared" si="2"/>
        <v>0.35000000000000009</v>
      </c>
    </row>
    <row r="172" spans="1:4" x14ac:dyDescent="0.3">
      <c r="A172" t="s">
        <v>546</v>
      </c>
      <c r="B172" s="8">
        <v>984</v>
      </c>
      <c r="C172" s="8">
        <v>1052.8800000000001</v>
      </c>
      <c r="D172" s="6">
        <f t="shared" si="2"/>
        <v>7.0000000000000118E-2</v>
      </c>
    </row>
    <row r="173" spans="1:4" x14ac:dyDescent="0.3">
      <c r="A173" t="s">
        <v>547</v>
      </c>
      <c r="B173" s="8">
        <v>1674</v>
      </c>
      <c r="C173" s="8">
        <v>2326.86</v>
      </c>
      <c r="D173" s="6">
        <f t="shared" si="2"/>
        <v>0.39000000000000007</v>
      </c>
    </row>
    <row r="174" spans="1:4" x14ac:dyDescent="0.3">
      <c r="A174" t="s">
        <v>548</v>
      </c>
      <c r="B174" s="8">
        <v>1975</v>
      </c>
      <c r="C174" s="8">
        <v>2350.25</v>
      </c>
      <c r="D174" s="6">
        <f t="shared" si="2"/>
        <v>0.19</v>
      </c>
    </row>
    <row r="175" spans="1:4" x14ac:dyDescent="0.3">
      <c r="A175" t="s">
        <v>549</v>
      </c>
      <c r="B175" s="8">
        <v>484</v>
      </c>
      <c r="C175" s="8">
        <v>803.44</v>
      </c>
      <c r="D175" s="6">
        <f t="shared" si="2"/>
        <v>0.66000000000000014</v>
      </c>
    </row>
    <row r="176" spans="1:4" x14ac:dyDescent="0.3">
      <c r="A176" t="s">
        <v>550</v>
      </c>
      <c r="B176" s="8">
        <v>425</v>
      </c>
      <c r="C176" s="8">
        <v>692.75</v>
      </c>
      <c r="D176" s="6">
        <f t="shared" si="2"/>
        <v>0.63</v>
      </c>
    </row>
    <row r="177" spans="1:4" x14ac:dyDescent="0.3">
      <c r="A177" t="s">
        <v>551</v>
      </c>
      <c r="B177" s="8">
        <v>1107</v>
      </c>
      <c r="C177" s="8">
        <v>1317.33</v>
      </c>
      <c r="D177" s="6">
        <f t="shared" si="2"/>
        <v>0.18999999999999995</v>
      </c>
    </row>
    <row r="178" spans="1:4" x14ac:dyDescent="0.3">
      <c r="A178" t="s">
        <v>552</v>
      </c>
      <c r="B178" s="8">
        <v>1612</v>
      </c>
      <c r="C178" s="8">
        <v>1982.76</v>
      </c>
      <c r="D178" s="6">
        <f t="shared" si="2"/>
        <v>0.22999999999999998</v>
      </c>
    </row>
    <row r="179" spans="1:4" x14ac:dyDescent="0.3">
      <c r="A179" t="s">
        <v>553</v>
      </c>
      <c r="B179" s="8">
        <v>673</v>
      </c>
      <c r="C179" s="8">
        <v>1016.23</v>
      </c>
      <c r="D179" s="6">
        <f t="shared" si="2"/>
        <v>0.51</v>
      </c>
    </row>
    <row r="180" spans="1:4" x14ac:dyDescent="0.3">
      <c r="A180" t="s">
        <v>554</v>
      </c>
      <c r="B180" s="8">
        <v>1234</v>
      </c>
      <c r="C180" s="8">
        <v>1789.3</v>
      </c>
      <c r="D180" s="6">
        <f t="shared" si="2"/>
        <v>0.44999999999999996</v>
      </c>
    </row>
    <row r="181" spans="1:4" x14ac:dyDescent="0.3">
      <c r="A181" t="s">
        <v>555</v>
      </c>
      <c r="B181" s="8">
        <v>292</v>
      </c>
      <c r="C181" s="8">
        <v>455.52000000000004</v>
      </c>
      <c r="D181" s="6">
        <f t="shared" si="2"/>
        <v>0.56000000000000016</v>
      </c>
    </row>
    <row r="182" spans="1:4" x14ac:dyDescent="0.3">
      <c r="A182" t="s">
        <v>556</v>
      </c>
      <c r="B182" s="8">
        <v>320</v>
      </c>
      <c r="C182" s="8">
        <v>492.8</v>
      </c>
      <c r="D182" s="6">
        <f t="shared" si="2"/>
        <v>0.54</v>
      </c>
    </row>
    <row r="183" spans="1:4" x14ac:dyDescent="0.3">
      <c r="A183" t="s">
        <v>557</v>
      </c>
      <c r="B183" s="8">
        <v>1224</v>
      </c>
      <c r="C183" s="8">
        <v>1774.8</v>
      </c>
      <c r="D183" s="6">
        <f t="shared" si="2"/>
        <v>0.44999999999999996</v>
      </c>
    </row>
    <row r="184" spans="1:4" x14ac:dyDescent="0.3">
      <c r="A184" t="s">
        <v>558</v>
      </c>
      <c r="B184" s="8">
        <v>1636</v>
      </c>
      <c r="C184" s="8">
        <v>2454</v>
      </c>
      <c r="D184" s="6">
        <f t="shared" si="2"/>
        <v>0.5</v>
      </c>
    </row>
    <row r="185" spans="1:4" x14ac:dyDescent="0.3">
      <c r="A185" t="s">
        <v>559</v>
      </c>
      <c r="B185" s="8">
        <v>1230</v>
      </c>
      <c r="C185" s="8">
        <v>2287.7999999999997</v>
      </c>
      <c r="D185" s="6">
        <f t="shared" si="2"/>
        <v>0.85999999999999976</v>
      </c>
    </row>
    <row r="186" spans="1:4" x14ac:dyDescent="0.3">
      <c r="A186" t="s">
        <v>560</v>
      </c>
      <c r="B186" s="8">
        <v>1551</v>
      </c>
      <c r="C186" s="8">
        <v>2481.6000000000004</v>
      </c>
      <c r="D186" s="6">
        <f t="shared" si="2"/>
        <v>0.6000000000000002</v>
      </c>
    </row>
    <row r="187" spans="1:4" x14ac:dyDescent="0.3">
      <c r="A187" t="s">
        <v>561</v>
      </c>
      <c r="B187" s="8">
        <v>1130</v>
      </c>
      <c r="C187" s="8">
        <v>1186.5</v>
      </c>
      <c r="D187" s="6">
        <f t="shared" si="2"/>
        <v>0.05</v>
      </c>
    </row>
    <row r="188" spans="1:4" x14ac:dyDescent="0.3">
      <c r="A188" t="s">
        <v>562</v>
      </c>
      <c r="B188" s="8">
        <v>1211</v>
      </c>
      <c r="C188" s="8">
        <v>1465.31</v>
      </c>
      <c r="D188" s="6">
        <f t="shared" si="2"/>
        <v>0.20999999999999996</v>
      </c>
    </row>
    <row r="189" spans="1:4" x14ac:dyDescent="0.3">
      <c r="A189" t="s">
        <v>563</v>
      </c>
      <c r="B189" s="8">
        <v>1115</v>
      </c>
      <c r="C189" s="8">
        <v>1772.85</v>
      </c>
      <c r="D189" s="6">
        <f t="shared" si="2"/>
        <v>0.59</v>
      </c>
    </row>
    <row r="190" spans="1:4" x14ac:dyDescent="0.3">
      <c r="A190" t="s">
        <v>564</v>
      </c>
      <c r="B190" s="8">
        <v>429</v>
      </c>
      <c r="C190" s="8">
        <v>785.07</v>
      </c>
      <c r="D190" s="6">
        <f t="shared" si="2"/>
        <v>0.83000000000000007</v>
      </c>
    </row>
    <row r="191" spans="1:4" x14ac:dyDescent="0.3">
      <c r="A191" t="s">
        <v>565</v>
      </c>
      <c r="B191" s="8">
        <v>1303</v>
      </c>
      <c r="C191" s="8">
        <v>1667.8400000000001</v>
      </c>
      <c r="D191" s="6">
        <f t="shared" si="2"/>
        <v>0.28000000000000014</v>
      </c>
    </row>
    <row r="192" spans="1:4" x14ac:dyDescent="0.3">
      <c r="A192" t="s">
        <v>566</v>
      </c>
      <c r="B192" s="8">
        <v>1210</v>
      </c>
      <c r="C192" s="8">
        <v>1802.9</v>
      </c>
      <c r="D192" s="6">
        <f t="shared" si="2"/>
        <v>0.4900000000000001</v>
      </c>
    </row>
    <row r="193" spans="1:4" x14ac:dyDescent="0.3">
      <c r="A193" t="s">
        <v>567</v>
      </c>
      <c r="B193" s="8">
        <v>1625</v>
      </c>
      <c r="C193" s="8">
        <v>2730.0000000000005</v>
      </c>
      <c r="D193" s="6">
        <f t="shared" si="2"/>
        <v>0.68000000000000027</v>
      </c>
    </row>
    <row r="194" spans="1:4" x14ac:dyDescent="0.3">
      <c r="A194" t="s">
        <v>568</v>
      </c>
      <c r="B194" s="8">
        <v>893</v>
      </c>
      <c r="C194" s="8">
        <v>1044.81</v>
      </c>
      <c r="D194" s="6">
        <f t="shared" si="2"/>
        <v>0.16999999999999993</v>
      </c>
    </row>
    <row r="195" spans="1:4" x14ac:dyDescent="0.3">
      <c r="A195" t="s">
        <v>569</v>
      </c>
      <c r="B195" s="8">
        <v>1341</v>
      </c>
      <c r="C195" s="8">
        <v>2172.42</v>
      </c>
      <c r="D195" s="6">
        <f t="shared" si="2"/>
        <v>0.62000000000000011</v>
      </c>
    </row>
    <row r="196" spans="1:4" x14ac:dyDescent="0.3">
      <c r="A196" t="s">
        <v>570</v>
      </c>
      <c r="B196" s="8">
        <v>1002</v>
      </c>
      <c r="C196" s="8">
        <v>1803.6000000000001</v>
      </c>
      <c r="D196" s="6">
        <f t="shared" si="2"/>
        <v>0.80000000000000016</v>
      </c>
    </row>
    <row r="197" spans="1:4" x14ac:dyDescent="0.3">
      <c r="A197" t="s">
        <v>571</v>
      </c>
      <c r="B197" s="8">
        <v>1017</v>
      </c>
      <c r="C197" s="8">
        <v>1210.23</v>
      </c>
      <c r="D197" s="6">
        <f t="shared" si="2"/>
        <v>0.19000000000000003</v>
      </c>
    </row>
    <row r="198" spans="1:4" x14ac:dyDescent="0.3">
      <c r="A198" t="s">
        <v>572</v>
      </c>
      <c r="B198" s="8">
        <v>1482</v>
      </c>
      <c r="C198" s="8">
        <v>2104.44</v>
      </c>
      <c r="D198" s="6">
        <f t="shared" si="2"/>
        <v>0.42000000000000004</v>
      </c>
    </row>
    <row r="199" spans="1:4" x14ac:dyDescent="0.3">
      <c r="A199" t="s">
        <v>573</v>
      </c>
      <c r="B199" s="8">
        <v>723</v>
      </c>
      <c r="C199" s="8">
        <v>1055.58</v>
      </c>
      <c r="D199" s="6">
        <f t="shared" ref="D199:D220" si="3">(C199-B199)/B199</f>
        <v>0.45999999999999991</v>
      </c>
    </row>
    <row r="200" spans="1:4" x14ac:dyDescent="0.3">
      <c r="A200" t="s">
        <v>574</v>
      </c>
      <c r="B200" s="8">
        <v>1706</v>
      </c>
      <c r="C200" s="8">
        <v>2951.38</v>
      </c>
      <c r="D200" s="6">
        <f t="shared" si="3"/>
        <v>0.73000000000000009</v>
      </c>
    </row>
    <row r="201" spans="1:4" x14ac:dyDescent="0.3">
      <c r="A201" t="s">
        <v>575</v>
      </c>
      <c r="B201" s="8">
        <v>957</v>
      </c>
      <c r="C201" s="8">
        <v>1741.7399999999998</v>
      </c>
      <c r="D201" s="6">
        <f t="shared" si="3"/>
        <v>0.81999999999999973</v>
      </c>
    </row>
    <row r="202" spans="1:4" x14ac:dyDescent="0.3">
      <c r="A202" t="s">
        <v>576</v>
      </c>
      <c r="B202" s="8">
        <v>408</v>
      </c>
      <c r="C202" s="8">
        <v>730.32</v>
      </c>
      <c r="D202" s="6">
        <f t="shared" si="3"/>
        <v>0.79000000000000015</v>
      </c>
    </row>
    <row r="203" spans="1:4" x14ac:dyDescent="0.3">
      <c r="A203" t="s">
        <v>577</v>
      </c>
      <c r="B203" s="8">
        <v>830</v>
      </c>
      <c r="C203" s="8">
        <v>1402.7</v>
      </c>
      <c r="D203" s="6">
        <f t="shared" si="3"/>
        <v>0.69000000000000006</v>
      </c>
    </row>
    <row r="204" spans="1:4" x14ac:dyDescent="0.3">
      <c r="A204" t="s">
        <v>578</v>
      </c>
      <c r="B204" s="8">
        <v>745</v>
      </c>
      <c r="C204" s="8">
        <v>1147.3</v>
      </c>
      <c r="D204" s="6">
        <f t="shared" si="3"/>
        <v>0.53999999999999992</v>
      </c>
    </row>
    <row r="205" spans="1:4" x14ac:dyDescent="0.3">
      <c r="A205" t="s">
        <v>579</v>
      </c>
      <c r="B205" s="8">
        <v>952</v>
      </c>
      <c r="C205" s="8">
        <v>1009.12</v>
      </c>
      <c r="D205" s="6">
        <f t="shared" si="3"/>
        <v>6.0000000000000005E-2</v>
      </c>
    </row>
    <row r="206" spans="1:4" x14ac:dyDescent="0.3">
      <c r="A206" t="s">
        <v>580</v>
      </c>
      <c r="B206" s="8">
        <v>1135</v>
      </c>
      <c r="C206" s="8">
        <v>1180.4000000000001</v>
      </c>
      <c r="D206" s="6">
        <f t="shared" si="3"/>
        <v>4.0000000000000077E-2</v>
      </c>
    </row>
    <row r="207" spans="1:4" x14ac:dyDescent="0.3">
      <c r="A207" t="s">
        <v>581</v>
      </c>
      <c r="B207" s="8">
        <v>995</v>
      </c>
      <c r="C207" s="8">
        <v>1323.3500000000001</v>
      </c>
      <c r="D207" s="6">
        <f t="shared" si="3"/>
        <v>0.33000000000000013</v>
      </c>
    </row>
    <row r="208" spans="1:4" x14ac:dyDescent="0.3">
      <c r="A208" t="s">
        <v>582</v>
      </c>
      <c r="B208" s="8">
        <v>787</v>
      </c>
      <c r="C208" s="8">
        <v>1369.3799999999999</v>
      </c>
      <c r="D208" s="6">
        <f t="shared" si="3"/>
        <v>0.73999999999999988</v>
      </c>
    </row>
    <row r="209" spans="1:4" x14ac:dyDescent="0.3">
      <c r="A209" t="s">
        <v>583</v>
      </c>
      <c r="B209" s="8">
        <v>1705</v>
      </c>
      <c r="C209" s="8">
        <v>3069</v>
      </c>
      <c r="D209" s="6">
        <f t="shared" si="3"/>
        <v>0.8</v>
      </c>
    </row>
    <row r="210" spans="1:4" x14ac:dyDescent="0.3">
      <c r="A210" t="s">
        <v>584</v>
      </c>
      <c r="B210" s="8">
        <v>1009</v>
      </c>
      <c r="C210" s="8">
        <v>1432.78</v>
      </c>
      <c r="D210" s="6">
        <f t="shared" si="3"/>
        <v>0.42</v>
      </c>
    </row>
    <row r="211" spans="1:4" x14ac:dyDescent="0.3">
      <c r="A211" t="s">
        <v>585</v>
      </c>
      <c r="B211" s="8">
        <v>1500</v>
      </c>
      <c r="C211" s="8">
        <v>2729.9999999999995</v>
      </c>
      <c r="D211" s="6">
        <f t="shared" si="3"/>
        <v>0.81999999999999973</v>
      </c>
    </row>
    <row r="212" spans="1:4" x14ac:dyDescent="0.3">
      <c r="A212" t="s">
        <v>586</v>
      </c>
      <c r="B212" s="8">
        <v>286</v>
      </c>
      <c r="C212" s="8">
        <v>531.95999999999992</v>
      </c>
      <c r="D212" s="6">
        <f t="shared" si="3"/>
        <v>0.85999999999999976</v>
      </c>
    </row>
    <row r="213" spans="1:4" x14ac:dyDescent="0.3">
      <c r="A213" t="s">
        <v>587</v>
      </c>
      <c r="B213" s="8">
        <v>1632</v>
      </c>
      <c r="C213" s="8">
        <v>2072.64</v>
      </c>
      <c r="D213" s="6">
        <f t="shared" si="3"/>
        <v>0.26999999999999991</v>
      </c>
    </row>
    <row r="214" spans="1:4" x14ac:dyDescent="0.3">
      <c r="A214" t="s">
        <v>588</v>
      </c>
      <c r="B214" s="8">
        <v>1316</v>
      </c>
      <c r="C214" s="8">
        <v>2145.08</v>
      </c>
      <c r="D214" s="6">
        <f t="shared" si="3"/>
        <v>0.62999999999999989</v>
      </c>
    </row>
    <row r="215" spans="1:4" x14ac:dyDescent="0.3">
      <c r="A215" t="s">
        <v>589</v>
      </c>
      <c r="B215" s="8">
        <v>487</v>
      </c>
      <c r="C215" s="8">
        <v>725.63</v>
      </c>
      <c r="D215" s="6">
        <f t="shared" si="3"/>
        <v>0.49</v>
      </c>
    </row>
    <row r="216" spans="1:4" x14ac:dyDescent="0.3">
      <c r="A216" t="s">
        <v>590</v>
      </c>
      <c r="B216" s="8">
        <v>1180</v>
      </c>
      <c r="C216" s="8">
        <v>1486.8</v>
      </c>
      <c r="D216" s="6">
        <f t="shared" si="3"/>
        <v>0.25999999999999995</v>
      </c>
    </row>
    <row r="217" spans="1:4" x14ac:dyDescent="0.3">
      <c r="A217" t="s">
        <v>591</v>
      </c>
      <c r="B217" s="8">
        <v>711</v>
      </c>
      <c r="C217" s="8">
        <v>1336.6799999999998</v>
      </c>
      <c r="D217" s="6">
        <f t="shared" si="3"/>
        <v>0.87999999999999978</v>
      </c>
    </row>
    <row r="218" spans="1:4" x14ac:dyDescent="0.3">
      <c r="A218" t="s">
        <v>592</v>
      </c>
      <c r="B218" s="8">
        <v>904</v>
      </c>
      <c r="C218" s="8">
        <v>940.16000000000008</v>
      </c>
      <c r="D218" s="6">
        <f t="shared" si="3"/>
        <v>4.0000000000000091E-2</v>
      </c>
    </row>
    <row r="219" spans="1:4" x14ac:dyDescent="0.3">
      <c r="A219" t="s">
        <v>593</v>
      </c>
      <c r="B219" s="8">
        <v>776</v>
      </c>
      <c r="C219" s="8">
        <v>861.36000000000013</v>
      </c>
      <c r="D219" s="6">
        <f t="shared" si="3"/>
        <v>0.11000000000000017</v>
      </c>
    </row>
    <row r="220" spans="1:4" x14ac:dyDescent="0.3">
      <c r="A220" t="s">
        <v>594</v>
      </c>
      <c r="B220" s="8">
        <v>559</v>
      </c>
      <c r="C220" s="8">
        <v>1112.4100000000001</v>
      </c>
      <c r="D220" s="6">
        <f t="shared" si="3"/>
        <v>0.9900000000000001</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Blad12"/>
  <dimension ref="B2:E17"/>
  <sheetViews>
    <sheetView zoomScale="130" zoomScaleNormal="130" workbookViewId="0">
      <selection activeCell="E11" sqref="E11"/>
    </sheetView>
  </sheetViews>
  <sheetFormatPr defaultRowHeight="14.4" x14ac:dyDescent="0.3"/>
  <cols>
    <col min="2" max="3" width="13.5546875" customWidth="1"/>
    <col min="4" max="4" width="16.6640625" customWidth="1"/>
    <col min="5" max="5" width="24.6640625" customWidth="1"/>
  </cols>
  <sheetData>
    <row r="2" spans="2:5" ht="23.4" x14ac:dyDescent="0.45">
      <c r="B2" s="4" t="s">
        <v>48</v>
      </c>
    </row>
    <row r="4" spans="2:5" x14ac:dyDescent="0.3">
      <c r="B4" t="s">
        <v>44</v>
      </c>
      <c r="C4" t="s">
        <v>45</v>
      </c>
      <c r="D4" t="s">
        <v>46</v>
      </c>
      <c r="E4" t="s">
        <v>47</v>
      </c>
    </row>
    <row r="5" spans="2:5" x14ac:dyDescent="0.3">
      <c r="B5" t="s">
        <v>5</v>
      </c>
      <c r="C5" s="3">
        <v>15000</v>
      </c>
      <c r="D5" s="3">
        <v>16800</v>
      </c>
    </row>
    <row r="6" spans="2:5" x14ac:dyDescent="0.3">
      <c r="B6" t="s">
        <v>6</v>
      </c>
      <c r="C6" s="3">
        <v>15000</v>
      </c>
      <c r="D6" s="3">
        <v>9606</v>
      </c>
    </row>
    <row r="7" spans="2:5" x14ac:dyDescent="0.3">
      <c r="B7" t="s">
        <v>7</v>
      </c>
      <c r="C7" s="3">
        <v>15000</v>
      </c>
      <c r="D7" s="3">
        <v>9155</v>
      </c>
    </row>
    <row r="8" spans="2:5" x14ac:dyDescent="0.3">
      <c r="B8" t="s">
        <v>8</v>
      </c>
      <c r="C8" s="3">
        <v>15000</v>
      </c>
      <c r="D8" s="3">
        <v>10772</v>
      </c>
    </row>
    <row r="9" spans="2:5" x14ac:dyDescent="0.3">
      <c r="B9" t="s">
        <v>9</v>
      </c>
      <c r="C9" s="3">
        <v>15000</v>
      </c>
      <c r="D9" s="3">
        <v>7411</v>
      </c>
    </row>
    <row r="10" spans="2:5" x14ac:dyDescent="0.3">
      <c r="B10" t="s">
        <v>0</v>
      </c>
      <c r="C10" s="3">
        <v>15000</v>
      </c>
      <c r="D10" s="3">
        <v>12821</v>
      </c>
    </row>
    <row r="11" spans="2:5" x14ac:dyDescent="0.3">
      <c r="B11" t="s">
        <v>10</v>
      </c>
      <c r="C11" s="3">
        <v>15000</v>
      </c>
      <c r="D11" s="3">
        <v>13580</v>
      </c>
    </row>
    <row r="12" spans="2:5" x14ac:dyDescent="0.3">
      <c r="B12" t="s">
        <v>11</v>
      </c>
      <c r="C12" s="3">
        <v>15000</v>
      </c>
      <c r="D12" s="3">
        <v>6986</v>
      </c>
    </row>
    <row r="13" spans="2:5" x14ac:dyDescent="0.3">
      <c r="B13" t="s">
        <v>12</v>
      </c>
      <c r="C13" s="3">
        <v>15000</v>
      </c>
      <c r="D13" s="3">
        <v>12077</v>
      </c>
    </row>
    <row r="14" spans="2:5" x14ac:dyDescent="0.3">
      <c r="B14" t="s">
        <v>13</v>
      </c>
      <c r="C14" s="3">
        <v>15000</v>
      </c>
      <c r="D14" s="3">
        <v>8203</v>
      </c>
    </row>
    <row r="15" spans="2:5" x14ac:dyDescent="0.3">
      <c r="B15" t="s">
        <v>14</v>
      </c>
      <c r="C15" s="3">
        <v>15000</v>
      </c>
      <c r="D15" s="3">
        <v>17403</v>
      </c>
    </row>
    <row r="16" spans="2:5" x14ac:dyDescent="0.3">
      <c r="B16" t="s">
        <v>15</v>
      </c>
      <c r="C16" s="3">
        <v>15000</v>
      </c>
      <c r="D16" s="3">
        <v>6843</v>
      </c>
    </row>
    <row r="17" spans="2:4" x14ac:dyDescent="0.3">
      <c r="B17" t="s">
        <v>16</v>
      </c>
      <c r="C17" s="3">
        <v>15000</v>
      </c>
      <c r="D17" s="3">
        <v>11391</v>
      </c>
    </row>
  </sheetData>
  <pageMargins left="0.7" right="0.7" top="0.75" bottom="0.75" header="0.3" footer="0.3"/>
  <pageSetup paperSize="9" orientation="portrait" r:id="rId1"/>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Blad13">
    <tabColor rgb="FFFF0000"/>
  </sheetPr>
  <dimension ref="B2:E17"/>
  <sheetViews>
    <sheetView zoomScale="130" zoomScaleNormal="130" workbookViewId="0">
      <selection activeCell="D5" sqref="D5"/>
    </sheetView>
  </sheetViews>
  <sheetFormatPr defaultRowHeight="14.4" x14ac:dyDescent="0.3"/>
  <cols>
    <col min="2" max="3" width="13.5546875" customWidth="1"/>
    <col min="4" max="4" width="16.6640625" customWidth="1"/>
    <col min="5" max="5" width="24.109375" customWidth="1"/>
  </cols>
  <sheetData>
    <row r="2" spans="2:5" ht="23.4" x14ac:dyDescent="0.45">
      <c r="B2" s="4" t="s">
        <v>48</v>
      </c>
    </row>
    <row r="4" spans="2:5" x14ac:dyDescent="0.3">
      <c r="B4" t="s">
        <v>44</v>
      </c>
      <c r="C4" t="s">
        <v>45</v>
      </c>
      <c r="D4" t="s">
        <v>46</v>
      </c>
      <c r="E4" t="s">
        <v>47</v>
      </c>
    </row>
    <row r="5" spans="2:5" x14ac:dyDescent="0.3">
      <c r="B5" t="s">
        <v>5</v>
      </c>
      <c r="C5" s="3">
        <v>15000</v>
      </c>
      <c r="D5" s="3">
        <v>16800</v>
      </c>
      <c r="E5">
        <f>Tabell24[[#This Row],[Nuvarande värde]]</f>
        <v>16800</v>
      </c>
    </row>
    <row r="6" spans="2:5" x14ac:dyDescent="0.3">
      <c r="B6" t="s">
        <v>6</v>
      </c>
      <c r="C6" s="3">
        <v>15000</v>
      </c>
      <c r="D6" s="3">
        <v>9606</v>
      </c>
      <c r="E6">
        <f>Tabell24[[#This Row],[Nuvarande värde]]</f>
        <v>9606</v>
      </c>
    </row>
    <row r="7" spans="2:5" x14ac:dyDescent="0.3">
      <c r="B7" t="s">
        <v>7</v>
      </c>
      <c r="C7" s="3">
        <v>15000</v>
      </c>
      <c r="D7" s="3">
        <v>9155</v>
      </c>
      <c r="E7">
        <f>Tabell24[[#This Row],[Nuvarande värde]]</f>
        <v>9155</v>
      </c>
    </row>
    <row r="8" spans="2:5" x14ac:dyDescent="0.3">
      <c r="B8" t="s">
        <v>8</v>
      </c>
      <c r="C8" s="3">
        <v>15000</v>
      </c>
      <c r="D8" s="3">
        <v>10772</v>
      </c>
      <c r="E8">
        <f>Tabell24[[#This Row],[Nuvarande värde]]</f>
        <v>10772</v>
      </c>
    </row>
    <row r="9" spans="2:5" x14ac:dyDescent="0.3">
      <c r="B9" t="s">
        <v>9</v>
      </c>
      <c r="C9" s="3">
        <v>15000</v>
      </c>
      <c r="D9" s="3">
        <v>7411</v>
      </c>
      <c r="E9">
        <f>Tabell24[[#This Row],[Nuvarande värde]]</f>
        <v>7411</v>
      </c>
    </row>
    <row r="10" spans="2:5" x14ac:dyDescent="0.3">
      <c r="B10" t="s">
        <v>0</v>
      </c>
      <c r="C10" s="3">
        <v>15000</v>
      </c>
      <c r="D10" s="3">
        <v>12821</v>
      </c>
      <c r="E10">
        <f>Tabell24[[#This Row],[Nuvarande värde]]</f>
        <v>12821</v>
      </c>
    </row>
    <row r="11" spans="2:5" x14ac:dyDescent="0.3">
      <c r="B11" t="s">
        <v>10</v>
      </c>
      <c r="C11" s="3">
        <v>15000</v>
      </c>
      <c r="D11" s="3">
        <v>13580</v>
      </c>
      <c r="E11">
        <f>Tabell24[[#This Row],[Nuvarande värde]]</f>
        <v>13580</v>
      </c>
    </row>
    <row r="12" spans="2:5" x14ac:dyDescent="0.3">
      <c r="B12" t="s">
        <v>11</v>
      </c>
      <c r="C12" s="3">
        <v>15000</v>
      </c>
      <c r="D12" s="3">
        <v>6986</v>
      </c>
      <c r="E12">
        <f>Tabell24[[#This Row],[Nuvarande värde]]</f>
        <v>6986</v>
      </c>
    </row>
    <row r="13" spans="2:5" x14ac:dyDescent="0.3">
      <c r="B13" t="s">
        <v>12</v>
      </c>
      <c r="C13" s="3">
        <v>15000</v>
      </c>
      <c r="D13" s="3">
        <v>12077</v>
      </c>
      <c r="E13">
        <f>Tabell24[[#This Row],[Nuvarande värde]]</f>
        <v>12077</v>
      </c>
    </row>
    <row r="14" spans="2:5" x14ac:dyDescent="0.3">
      <c r="B14" t="s">
        <v>13</v>
      </c>
      <c r="C14" s="3">
        <v>15000</v>
      </c>
      <c r="D14" s="3">
        <v>8203</v>
      </c>
      <c r="E14">
        <f>Tabell24[[#This Row],[Nuvarande värde]]</f>
        <v>8203</v>
      </c>
    </row>
    <row r="15" spans="2:5" x14ac:dyDescent="0.3">
      <c r="B15" t="s">
        <v>14</v>
      </c>
      <c r="C15" s="3">
        <v>15000</v>
      </c>
      <c r="D15" s="3">
        <v>17403</v>
      </c>
      <c r="E15">
        <f>Tabell24[[#This Row],[Nuvarande värde]]</f>
        <v>17403</v>
      </c>
    </row>
    <row r="16" spans="2:5" x14ac:dyDescent="0.3">
      <c r="B16" t="s">
        <v>15</v>
      </c>
      <c r="C16" s="3">
        <v>15000</v>
      </c>
      <c r="D16" s="3">
        <v>6843</v>
      </c>
      <c r="E16">
        <f>Tabell24[[#This Row],[Nuvarande värde]]</f>
        <v>6843</v>
      </c>
    </row>
    <row r="17" spans="2:5" x14ac:dyDescent="0.3">
      <c r="B17" t="s">
        <v>16</v>
      </c>
      <c r="C17" s="3">
        <v>15000</v>
      </c>
      <c r="D17" s="3">
        <v>11391</v>
      </c>
      <c r="E17">
        <f>Tabell24[[#This Row],[Nuvarande värde]]</f>
        <v>11391</v>
      </c>
    </row>
  </sheetData>
  <conditionalFormatting sqref="E5:E17">
    <cfRule type="dataBar" priority="1">
      <dataBar showValue="0">
        <cfvo type="min"/>
        <cfvo type="num" val="15000"/>
        <color rgb="FF63C384"/>
      </dataBar>
      <extLst>
        <ext xmlns:x14="http://schemas.microsoft.com/office/spreadsheetml/2009/9/main" uri="{B025F937-C7B1-47D3-B67F-A62EFF666E3E}">
          <x14:id>{AF321BDA-008E-4907-A578-C1C630CB0280}</x14:id>
        </ext>
      </extLst>
    </cfRule>
  </conditionalFormatting>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AF321BDA-008E-4907-A578-C1C630CB0280}">
            <x14:dataBar minLength="0" maxLength="100" border="1" negativeBarBorderColorSameAsPositive="0">
              <x14:cfvo type="autoMin"/>
              <x14:cfvo type="num">
                <xm:f>15000</xm:f>
              </x14:cfvo>
              <x14:borderColor rgb="FF63C384"/>
              <x14:negativeFillColor rgb="FFFF0000"/>
              <x14:negativeBorderColor rgb="FFFF0000"/>
              <x14:axisColor rgb="FF000000"/>
            </x14:dataBar>
          </x14:cfRule>
          <xm:sqref>E5:E17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EB2F3-3AA7-467B-A790-2FF8E800B447}">
  <sheetPr>
    <tabColor rgb="FFFF0000"/>
  </sheetPr>
  <dimension ref="A6:D220"/>
  <sheetViews>
    <sheetView zoomScale="110" zoomScaleNormal="110" workbookViewId="0">
      <selection activeCell="D10" sqref="D10"/>
    </sheetView>
  </sheetViews>
  <sheetFormatPr defaultRowHeight="14.4" x14ac:dyDescent="0.3"/>
  <cols>
    <col min="1" max="1" width="13.6640625" customWidth="1"/>
    <col min="2" max="2" width="9.33203125" customWidth="1"/>
    <col min="3" max="3" width="10.109375" customWidth="1"/>
    <col min="4" max="4" width="11.5546875" customWidth="1"/>
  </cols>
  <sheetData>
    <row r="6" spans="1:4" x14ac:dyDescent="0.3">
      <c r="A6" s="2" t="s">
        <v>380</v>
      </c>
      <c r="B6" s="18" t="s">
        <v>595</v>
      </c>
      <c r="C6" s="18" t="s">
        <v>596</v>
      </c>
      <c r="D6" s="18" t="s">
        <v>597</v>
      </c>
    </row>
    <row r="7" spans="1:4" x14ac:dyDescent="0.3">
      <c r="A7" t="s">
        <v>381</v>
      </c>
      <c r="B7" s="8">
        <v>1815</v>
      </c>
      <c r="C7" s="8">
        <v>2776.9500000000003</v>
      </c>
      <c r="D7" s="6">
        <f t="shared" ref="D7:D70" si="0">(C7-B7)/B7</f>
        <v>0.53000000000000014</v>
      </c>
    </row>
    <row r="8" spans="1:4" x14ac:dyDescent="0.3">
      <c r="A8" t="s">
        <v>382</v>
      </c>
      <c r="B8" s="8">
        <v>1634</v>
      </c>
      <c r="C8" s="8">
        <v>2058.84</v>
      </c>
      <c r="D8" s="6">
        <f t="shared" si="0"/>
        <v>0.26000000000000006</v>
      </c>
    </row>
    <row r="9" spans="1:4" x14ac:dyDescent="0.3">
      <c r="A9" t="s">
        <v>383</v>
      </c>
      <c r="B9" s="8">
        <v>1302</v>
      </c>
      <c r="C9" s="8">
        <v>1979.04</v>
      </c>
      <c r="D9" s="6">
        <f t="shared" si="0"/>
        <v>0.52</v>
      </c>
    </row>
    <row r="10" spans="1:4" x14ac:dyDescent="0.3">
      <c r="A10" t="s">
        <v>384</v>
      </c>
      <c r="B10" s="8">
        <v>1048</v>
      </c>
      <c r="C10" s="8">
        <v>1058.48</v>
      </c>
      <c r="D10" s="6">
        <f t="shared" si="0"/>
        <v>1.0000000000000018E-2</v>
      </c>
    </row>
    <row r="11" spans="1:4" x14ac:dyDescent="0.3">
      <c r="A11" t="s">
        <v>385</v>
      </c>
      <c r="B11" s="8">
        <v>878</v>
      </c>
      <c r="C11" s="8">
        <v>1369.68</v>
      </c>
      <c r="D11" s="6">
        <f t="shared" si="0"/>
        <v>0.56000000000000005</v>
      </c>
    </row>
    <row r="12" spans="1:4" x14ac:dyDescent="0.3">
      <c r="A12" t="s">
        <v>386</v>
      </c>
      <c r="B12" s="8">
        <v>1520</v>
      </c>
      <c r="C12" s="8">
        <v>1960.8</v>
      </c>
      <c r="D12" s="6">
        <f t="shared" si="0"/>
        <v>0.28999999999999998</v>
      </c>
    </row>
    <row r="13" spans="1:4" x14ac:dyDescent="0.3">
      <c r="A13" t="s">
        <v>387</v>
      </c>
      <c r="B13" s="8">
        <v>1679</v>
      </c>
      <c r="C13" s="8">
        <v>1930.85</v>
      </c>
      <c r="D13" s="6">
        <f t="shared" si="0"/>
        <v>0.14999999999999994</v>
      </c>
    </row>
    <row r="14" spans="1:4" x14ac:dyDescent="0.3">
      <c r="A14" t="s">
        <v>388</v>
      </c>
      <c r="B14" s="8">
        <v>663</v>
      </c>
      <c r="C14" s="8">
        <v>1186.77</v>
      </c>
      <c r="D14" s="6">
        <f t="shared" si="0"/>
        <v>0.78999999999999992</v>
      </c>
    </row>
    <row r="15" spans="1:4" x14ac:dyDescent="0.3">
      <c r="A15" t="s">
        <v>389</v>
      </c>
      <c r="B15" s="8">
        <v>1220</v>
      </c>
      <c r="C15" s="8">
        <v>2366.7999999999997</v>
      </c>
      <c r="D15" s="6">
        <f t="shared" si="0"/>
        <v>0.93999999999999972</v>
      </c>
    </row>
    <row r="16" spans="1:4" x14ac:dyDescent="0.3">
      <c r="A16" t="s">
        <v>390</v>
      </c>
      <c r="B16" s="8">
        <v>1082</v>
      </c>
      <c r="C16" s="8">
        <v>1969.2399999999998</v>
      </c>
      <c r="D16" s="6">
        <f t="shared" si="0"/>
        <v>0.81999999999999984</v>
      </c>
    </row>
    <row r="17" spans="1:4" x14ac:dyDescent="0.3">
      <c r="A17" t="s">
        <v>391</v>
      </c>
      <c r="B17" s="8">
        <v>909</v>
      </c>
      <c r="C17" s="8">
        <v>1027.1699999999998</v>
      </c>
      <c r="D17" s="6">
        <f t="shared" si="0"/>
        <v>0.12999999999999984</v>
      </c>
    </row>
    <row r="18" spans="1:4" x14ac:dyDescent="0.3">
      <c r="A18" t="s">
        <v>392</v>
      </c>
      <c r="B18" s="8">
        <v>1229</v>
      </c>
      <c r="C18" s="8">
        <v>1782.05</v>
      </c>
      <c r="D18" s="6">
        <f t="shared" si="0"/>
        <v>0.44999999999999996</v>
      </c>
    </row>
    <row r="19" spans="1:4" x14ac:dyDescent="0.3">
      <c r="A19" t="s">
        <v>393</v>
      </c>
      <c r="B19" s="8">
        <v>1770</v>
      </c>
      <c r="C19" s="8">
        <v>2814.2999999999997</v>
      </c>
      <c r="D19" s="6">
        <f t="shared" si="0"/>
        <v>0.58999999999999986</v>
      </c>
    </row>
    <row r="20" spans="1:4" x14ac:dyDescent="0.3">
      <c r="A20" t="s">
        <v>394</v>
      </c>
      <c r="B20" s="8">
        <v>599</v>
      </c>
      <c r="C20" s="8">
        <v>760.73</v>
      </c>
      <c r="D20" s="6">
        <f t="shared" si="0"/>
        <v>0.27</v>
      </c>
    </row>
    <row r="21" spans="1:4" x14ac:dyDescent="0.3">
      <c r="A21" t="s">
        <v>395</v>
      </c>
      <c r="B21" s="8">
        <v>1201</v>
      </c>
      <c r="C21" s="8">
        <v>1333.1100000000001</v>
      </c>
      <c r="D21" s="6">
        <f t="shared" si="0"/>
        <v>0.11000000000000011</v>
      </c>
    </row>
    <row r="22" spans="1:4" x14ac:dyDescent="0.3">
      <c r="A22" t="s">
        <v>396</v>
      </c>
      <c r="B22" s="8">
        <v>620</v>
      </c>
      <c r="C22" s="8">
        <v>992</v>
      </c>
      <c r="D22" s="6">
        <f t="shared" si="0"/>
        <v>0.6</v>
      </c>
    </row>
    <row r="23" spans="1:4" x14ac:dyDescent="0.3">
      <c r="A23" t="s">
        <v>397</v>
      </c>
      <c r="B23" s="8">
        <v>1179</v>
      </c>
      <c r="C23" s="8">
        <v>2358</v>
      </c>
      <c r="D23" s="6">
        <f t="shared" si="0"/>
        <v>1</v>
      </c>
    </row>
    <row r="24" spans="1:4" x14ac:dyDescent="0.3">
      <c r="A24" t="s">
        <v>398</v>
      </c>
      <c r="B24" s="8">
        <v>425</v>
      </c>
      <c r="C24" s="8">
        <v>590.75</v>
      </c>
      <c r="D24" s="6">
        <f t="shared" si="0"/>
        <v>0.39</v>
      </c>
    </row>
    <row r="25" spans="1:4" x14ac:dyDescent="0.3">
      <c r="A25" t="s">
        <v>399</v>
      </c>
      <c r="B25" s="8">
        <v>1170</v>
      </c>
      <c r="C25" s="8">
        <v>2176.1999999999998</v>
      </c>
      <c r="D25" s="6">
        <f t="shared" si="0"/>
        <v>0.85999999999999988</v>
      </c>
    </row>
    <row r="26" spans="1:4" x14ac:dyDescent="0.3">
      <c r="A26" t="s">
        <v>400</v>
      </c>
      <c r="B26" s="8">
        <v>1938</v>
      </c>
      <c r="C26" s="8">
        <v>2868.24</v>
      </c>
      <c r="D26" s="6">
        <f t="shared" si="0"/>
        <v>0.47999999999999987</v>
      </c>
    </row>
    <row r="27" spans="1:4" x14ac:dyDescent="0.3">
      <c r="A27" t="s">
        <v>401</v>
      </c>
      <c r="B27" s="8">
        <v>1690</v>
      </c>
      <c r="C27" s="8">
        <v>2180.1</v>
      </c>
      <c r="D27" s="6">
        <f t="shared" si="0"/>
        <v>0.28999999999999992</v>
      </c>
    </row>
    <row r="28" spans="1:4" x14ac:dyDescent="0.3">
      <c r="A28" t="s">
        <v>402</v>
      </c>
      <c r="B28" s="8">
        <v>371</v>
      </c>
      <c r="C28" s="8">
        <v>530.53</v>
      </c>
      <c r="D28" s="6">
        <f t="shared" si="0"/>
        <v>0.42999999999999994</v>
      </c>
    </row>
    <row r="29" spans="1:4" x14ac:dyDescent="0.3">
      <c r="A29" t="s">
        <v>403</v>
      </c>
      <c r="B29" s="8">
        <v>821</v>
      </c>
      <c r="C29" s="8">
        <v>1075.51</v>
      </c>
      <c r="D29" s="6">
        <f t="shared" si="0"/>
        <v>0.31</v>
      </c>
    </row>
    <row r="30" spans="1:4" x14ac:dyDescent="0.3">
      <c r="A30" t="s">
        <v>404</v>
      </c>
      <c r="B30" s="8">
        <v>1479</v>
      </c>
      <c r="C30" s="8">
        <v>2824.8900000000003</v>
      </c>
      <c r="D30" s="6">
        <f t="shared" si="0"/>
        <v>0.91000000000000025</v>
      </c>
    </row>
    <row r="31" spans="1:4" x14ac:dyDescent="0.3">
      <c r="A31" t="s">
        <v>405</v>
      </c>
      <c r="B31" s="8">
        <v>555</v>
      </c>
      <c r="C31" s="8">
        <v>732.6</v>
      </c>
      <c r="D31" s="6">
        <f t="shared" si="0"/>
        <v>0.32000000000000006</v>
      </c>
    </row>
    <row r="32" spans="1:4" x14ac:dyDescent="0.3">
      <c r="A32" t="s">
        <v>406</v>
      </c>
      <c r="B32" s="8">
        <v>1808</v>
      </c>
      <c r="C32" s="8">
        <v>2820.48</v>
      </c>
      <c r="D32" s="6">
        <f t="shared" si="0"/>
        <v>0.56000000000000005</v>
      </c>
    </row>
    <row r="33" spans="1:4" x14ac:dyDescent="0.3">
      <c r="A33" t="s">
        <v>407</v>
      </c>
      <c r="B33" s="8">
        <v>1439</v>
      </c>
      <c r="C33" s="8">
        <v>1654.85</v>
      </c>
      <c r="D33" s="6">
        <f t="shared" si="0"/>
        <v>0.14999999999999994</v>
      </c>
    </row>
    <row r="34" spans="1:4" x14ac:dyDescent="0.3">
      <c r="A34" t="s">
        <v>408</v>
      </c>
      <c r="B34" s="8">
        <v>1413</v>
      </c>
      <c r="C34" s="8">
        <v>2176.02</v>
      </c>
      <c r="D34" s="6">
        <f t="shared" si="0"/>
        <v>0.54</v>
      </c>
    </row>
    <row r="35" spans="1:4" x14ac:dyDescent="0.3">
      <c r="A35" t="s">
        <v>409</v>
      </c>
      <c r="B35" s="8">
        <v>1408</v>
      </c>
      <c r="C35" s="8">
        <v>1731.84</v>
      </c>
      <c r="D35" s="6">
        <f t="shared" si="0"/>
        <v>0.22999999999999995</v>
      </c>
    </row>
    <row r="36" spans="1:4" x14ac:dyDescent="0.3">
      <c r="A36" t="s">
        <v>410</v>
      </c>
      <c r="B36" s="8">
        <v>449</v>
      </c>
      <c r="C36" s="8">
        <v>700.44</v>
      </c>
      <c r="D36" s="6">
        <f t="shared" si="0"/>
        <v>0.56000000000000016</v>
      </c>
    </row>
    <row r="37" spans="1:4" x14ac:dyDescent="0.3">
      <c r="A37" t="s">
        <v>411</v>
      </c>
      <c r="B37" s="8">
        <v>317</v>
      </c>
      <c r="C37" s="8">
        <v>329.68</v>
      </c>
      <c r="D37" s="6">
        <f t="shared" si="0"/>
        <v>4.0000000000000022E-2</v>
      </c>
    </row>
    <row r="38" spans="1:4" x14ac:dyDescent="0.3">
      <c r="A38" t="s">
        <v>412</v>
      </c>
      <c r="B38" s="8">
        <v>1410</v>
      </c>
      <c r="C38" s="8">
        <v>2791.8</v>
      </c>
      <c r="D38" s="6">
        <f t="shared" si="0"/>
        <v>0.98000000000000009</v>
      </c>
    </row>
    <row r="39" spans="1:4" x14ac:dyDescent="0.3">
      <c r="A39" t="s">
        <v>413</v>
      </c>
      <c r="B39" s="8">
        <v>1537</v>
      </c>
      <c r="C39" s="8">
        <v>2059.58</v>
      </c>
      <c r="D39" s="6">
        <f t="shared" si="0"/>
        <v>0.33999999999999997</v>
      </c>
    </row>
    <row r="40" spans="1:4" x14ac:dyDescent="0.3">
      <c r="A40" t="s">
        <v>414</v>
      </c>
      <c r="B40" s="8">
        <v>392</v>
      </c>
      <c r="C40" s="8">
        <v>423.36</v>
      </c>
      <c r="D40" s="6">
        <f t="shared" si="0"/>
        <v>8.0000000000000029E-2</v>
      </c>
    </row>
    <row r="41" spans="1:4" x14ac:dyDescent="0.3">
      <c r="A41" t="s">
        <v>415</v>
      </c>
      <c r="B41" s="8">
        <v>1858</v>
      </c>
      <c r="C41" s="8">
        <v>3084.28</v>
      </c>
      <c r="D41" s="6">
        <f t="shared" si="0"/>
        <v>0.66000000000000014</v>
      </c>
    </row>
    <row r="42" spans="1:4" x14ac:dyDescent="0.3">
      <c r="A42" t="s">
        <v>416</v>
      </c>
      <c r="B42" s="8">
        <v>837</v>
      </c>
      <c r="C42" s="8">
        <v>1523.34</v>
      </c>
      <c r="D42" s="6">
        <f t="shared" si="0"/>
        <v>0.82</v>
      </c>
    </row>
    <row r="43" spans="1:4" x14ac:dyDescent="0.3">
      <c r="A43" t="s">
        <v>417</v>
      </c>
      <c r="B43" s="8">
        <v>1468</v>
      </c>
      <c r="C43" s="8">
        <v>1600.1200000000001</v>
      </c>
      <c r="D43" s="6">
        <f t="shared" si="0"/>
        <v>9.000000000000008E-2</v>
      </c>
    </row>
    <row r="44" spans="1:4" x14ac:dyDescent="0.3">
      <c r="A44" t="s">
        <v>418</v>
      </c>
      <c r="B44" s="8">
        <v>1782</v>
      </c>
      <c r="C44" s="8">
        <v>2904.66</v>
      </c>
      <c r="D44" s="6">
        <f t="shared" si="0"/>
        <v>0.62999999999999989</v>
      </c>
    </row>
    <row r="45" spans="1:4" x14ac:dyDescent="0.3">
      <c r="A45" t="s">
        <v>419</v>
      </c>
      <c r="B45" s="8">
        <v>1507</v>
      </c>
      <c r="C45" s="8">
        <v>2441.34</v>
      </c>
      <c r="D45" s="6">
        <f t="shared" si="0"/>
        <v>0.62000000000000011</v>
      </c>
    </row>
    <row r="46" spans="1:4" x14ac:dyDescent="0.3">
      <c r="A46" t="s">
        <v>420</v>
      </c>
      <c r="B46" s="8">
        <v>525</v>
      </c>
      <c r="C46" s="8">
        <v>593.25</v>
      </c>
      <c r="D46" s="6">
        <f t="shared" si="0"/>
        <v>0.13</v>
      </c>
    </row>
    <row r="47" spans="1:4" x14ac:dyDescent="0.3">
      <c r="A47" t="s">
        <v>421</v>
      </c>
      <c r="B47" s="8">
        <v>1327</v>
      </c>
      <c r="C47" s="8">
        <v>2362.06</v>
      </c>
      <c r="D47" s="6">
        <f t="shared" si="0"/>
        <v>0.77999999999999992</v>
      </c>
    </row>
    <row r="48" spans="1:4" x14ac:dyDescent="0.3">
      <c r="A48" t="s">
        <v>422</v>
      </c>
      <c r="B48" s="8">
        <v>865</v>
      </c>
      <c r="C48" s="8">
        <v>1427.25</v>
      </c>
      <c r="D48" s="6">
        <f t="shared" si="0"/>
        <v>0.65</v>
      </c>
    </row>
    <row r="49" spans="1:4" x14ac:dyDescent="0.3">
      <c r="A49" t="s">
        <v>423</v>
      </c>
      <c r="B49" s="8">
        <v>610</v>
      </c>
      <c r="C49" s="8">
        <v>756.4</v>
      </c>
      <c r="D49" s="6">
        <f t="shared" si="0"/>
        <v>0.23999999999999996</v>
      </c>
    </row>
    <row r="50" spans="1:4" x14ac:dyDescent="0.3">
      <c r="A50" t="s">
        <v>424</v>
      </c>
      <c r="B50" s="8">
        <v>818</v>
      </c>
      <c r="C50" s="8">
        <v>875.2600000000001</v>
      </c>
      <c r="D50" s="6">
        <f t="shared" si="0"/>
        <v>7.0000000000000132E-2</v>
      </c>
    </row>
    <row r="51" spans="1:4" x14ac:dyDescent="0.3">
      <c r="A51" t="s">
        <v>425</v>
      </c>
      <c r="B51" s="8">
        <v>950</v>
      </c>
      <c r="C51" s="8">
        <v>1605.5</v>
      </c>
      <c r="D51" s="6">
        <f t="shared" si="0"/>
        <v>0.69</v>
      </c>
    </row>
    <row r="52" spans="1:4" x14ac:dyDescent="0.3">
      <c r="A52" t="s">
        <v>426</v>
      </c>
      <c r="B52" s="8">
        <v>990</v>
      </c>
      <c r="C52" s="8">
        <v>1821.6</v>
      </c>
      <c r="D52" s="6">
        <f t="shared" si="0"/>
        <v>0.83999999999999986</v>
      </c>
    </row>
    <row r="53" spans="1:4" x14ac:dyDescent="0.3">
      <c r="A53" t="s">
        <v>427</v>
      </c>
      <c r="B53" s="8">
        <v>315</v>
      </c>
      <c r="C53" s="8">
        <v>617.4</v>
      </c>
      <c r="D53" s="6">
        <f t="shared" si="0"/>
        <v>0.96</v>
      </c>
    </row>
    <row r="54" spans="1:4" x14ac:dyDescent="0.3">
      <c r="A54" t="s">
        <v>428</v>
      </c>
      <c r="B54" s="8">
        <v>1362</v>
      </c>
      <c r="C54" s="8">
        <v>1797.8400000000001</v>
      </c>
      <c r="D54" s="6">
        <f t="shared" si="0"/>
        <v>0.32000000000000012</v>
      </c>
    </row>
    <row r="55" spans="1:4" x14ac:dyDescent="0.3">
      <c r="A55" t="s">
        <v>429</v>
      </c>
      <c r="B55" s="8">
        <v>1651</v>
      </c>
      <c r="C55" s="8">
        <v>2360.9299999999998</v>
      </c>
      <c r="D55" s="6">
        <f t="shared" si="0"/>
        <v>0.42999999999999988</v>
      </c>
    </row>
    <row r="56" spans="1:4" x14ac:dyDescent="0.3">
      <c r="A56" t="s">
        <v>430</v>
      </c>
      <c r="B56" s="8">
        <v>1569</v>
      </c>
      <c r="C56" s="8">
        <v>2102.46</v>
      </c>
      <c r="D56" s="6">
        <f t="shared" si="0"/>
        <v>0.34</v>
      </c>
    </row>
    <row r="57" spans="1:4" x14ac:dyDescent="0.3">
      <c r="A57" t="s">
        <v>431</v>
      </c>
      <c r="B57" s="8">
        <v>1395</v>
      </c>
      <c r="C57" s="8">
        <v>1715.85</v>
      </c>
      <c r="D57" s="6">
        <f t="shared" si="0"/>
        <v>0.22999999999999993</v>
      </c>
    </row>
    <row r="58" spans="1:4" x14ac:dyDescent="0.3">
      <c r="A58" t="s">
        <v>432</v>
      </c>
      <c r="B58" s="8">
        <v>703</v>
      </c>
      <c r="C58" s="8">
        <v>878.75</v>
      </c>
      <c r="D58" s="6">
        <f t="shared" si="0"/>
        <v>0.25</v>
      </c>
    </row>
    <row r="59" spans="1:4" x14ac:dyDescent="0.3">
      <c r="A59" t="s">
        <v>433</v>
      </c>
      <c r="B59" s="8">
        <v>397</v>
      </c>
      <c r="C59" s="8">
        <v>730.4799999999999</v>
      </c>
      <c r="D59" s="6">
        <f t="shared" si="0"/>
        <v>0.83999999999999975</v>
      </c>
    </row>
    <row r="60" spans="1:4" x14ac:dyDescent="0.3">
      <c r="A60" t="s">
        <v>434</v>
      </c>
      <c r="B60" s="8">
        <v>1099</v>
      </c>
      <c r="C60" s="8">
        <v>1912.26</v>
      </c>
      <c r="D60" s="6">
        <f t="shared" si="0"/>
        <v>0.74</v>
      </c>
    </row>
    <row r="61" spans="1:4" x14ac:dyDescent="0.3">
      <c r="A61" t="s">
        <v>435</v>
      </c>
      <c r="B61" s="8">
        <v>617</v>
      </c>
      <c r="C61" s="8">
        <v>623.16999999999996</v>
      </c>
      <c r="D61" s="6">
        <f t="shared" si="0"/>
        <v>9.9999999999999343E-3</v>
      </c>
    </row>
    <row r="62" spans="1:4" x14ac:dyDescent="0.3">
      <c r="A62" t="s">
        <v>436</v>
      </c>
      <c r="B62" s="8">
        <v>770</v>
      </c>
      <c r="C62" s="8">
        <v>1347.5</v>
      </c>
      <c r="D62" s="6">
        <f t="shared" si="0"/>
        <v>0.75</v>
      </c>
    </row>
    <row r="63" spans="1:4" x14ac:dyDescent="0.3">
      <c r="A63" t="s">
        <v>437</v>
      </c>
      <c r="B63" s="8">
        <v>1885</v>
      </c>
      <c r="C63" s="8">
        <v>2016.95</v>
      </c>
      <c r="D63" s="6">
        <f t="shared" si="0"/>
        <v>7.0000000000000021E-2</v>
      </c>
    </row>
    <row r="64" spans="1:4" x14ac:dyDescent="0.3">
      <c r="A64" t="s">
        <v>438</v>
      </c>
      <c r="B64" s="8">
        <v>1461</v>
      </c>
      <c r="C64" s="8">
        <v>2206.11</v>
      </c>
      <c r="D64" s="6">
        <f t="shared" si="0"/>
        <v>0.51000000000000012</v>
      </c>
    </row>
    <row r="65" spans="1:4" x14ac:dyDescent="0.3">
      <c r="A65" t="s">
        <v>439</v>
      </c>
      <c r="B65" s="8">
        <v>251</v>
      </c>
      <c r="C65" s="8">
        <v>499.49</v>
      </c>
      <c r="D65" s="6">
        <f t="shared" si="0"/>
        <v>0.99</v>
      </c>
    </row>
    <row r="66" spans="1:4" x14ac:dyDescent="0.3">
      <c r="A66" t="s">
        <v>440</v>
      </c>
      <c r="B66" s="8">
        <v>443</v>
      </c>
      <c r="C66" s="8">
        <v>708.80000000000007</v>
      </c>
      <c r="D66" s="6">
        <f t="shared" si="0"/>
        <v>0.6000000000000002</v>
      </c>
    </row>
    <row r="67" spans="1:4" x14ac:dyDescent="0.3">
      <c r="A67" t="s">
        <v>441</v>
      </c>
      <c r="B67" s="8">
        <v>780</v>
      </c>
      <c r="C67" s="8">
        <v>1107.5999999999999</v>
      </c>
      <c r="D67" s="6">
        <f t="shared" si="0"/>
        <v>0.41999999999999987</v>
      </c>
    </row>
    <row r="68" spans="1:4" x14ac:dyDescent="0.3">
      <c r="A68" t="s">
        <v>442</v>
      </c>
      <c r="B68" s="8">
        <v>1576</v>
      </c>
      <c r="C68" s="8">
        <v>3025.92</v>
      </c>
      <c r="D68" s="6">
        <f t="shared" si="0"/>
        <v>0.92</v>
      </c>
    </row>
    <row r="69" spans="1:4" x14ac:dyDescent="0.3">
      <c r="A69" t="s">
        <v>443</v>
      </c>
      <c r="B69" s="8">
        <v>714</v>
      </c>
      <c r="C69" s="8">
        <v>1285.2</v>
      </c>
      <c r="D69" s="6">
        <f t="shared" si="0"/>
        <v>0.8</v>
      </c>
    </row>
    <row r="70" spans="1:4" x14ac:dyDescent="0.3">
      <c r="A70" t="s">
        <v>444</v>
      </c>
      <c r="B70" s="8">
        <v>1157</v>
      </c>
      <c r="C70" s="8">
        <v>1446.25</v>
      </c>
      <c r="D70" s="6">
        <f t="shared" si="0"/>
        <v>0.25</v>
      </c>
    </row>
    <row r="71" spans="1:4" x14ac:dyDescent="0.3">
      <c r="A71" t="s">
        <v>445</v>
      </c>
      <c r="B71" s="8">
        <v>483</v>
      </c>
      <c r="C71" s="8">
        <v>555.44999999999993</v>
      </c>
      <c r="D71" s="6">
        <f t="shared" ref="D71:D134" si="1">(C71-B71)/B71</f>
        <v>0.14999999999999986</v>
      </c>
    </row>
    <row r="72" spans="1:4" x14ac:dyDescent="0.3">
      <c r="A72" t="s">
        <v>446</v>
      </c>
      <c r="B72" s="8">
        <v>1291</v>
      </c>
      <c r="C72" s="8">
        <v>2388.35</v>
      </c>
      <c r="D72" s="6">
        <f t="shared" si="1"/>
        <v>0.85</v>
      </c>
    </row>
    <row r="73" spans="1:4" x14ac:dyDescent="0.3">
      <c r="A73" t="s">
        <v>447</v>
      </c>
      <c r="B73" s="8">
        <v>1705</v>
      </c>
      <c r="C73" s="8">
        <v>1875.5000000000002</v>
      </c>
      <c r="D73" s="6">
        <f t="shared" si="1"/>
        <v>0.10000000000000013</v>
      </c>
    </row>
    <row r="74" spans="1:4" x14ac:dyDescent="0.3">
      <c r="A74" t="s">
        <v>448</v>
      </c>
      <c r="B74" s="8">
        <v>599</v>
      </c>
      <c r="C74" s="8">
        <v>658.90000000000009</v>
      </c>
      <c r="D74" s="6">
        <f t="shared" si="1"/>
        <v>0.10000000000000016</v>
      </c>
    </row>
    <row r="75" spans="1:4" x14ac:dyDescent="0.3">
      <c r="A75" t="s">
        <v>449</v>
      </c>
      <c r="B75" s="8">
        <v>623</v>
      </c>
      <c r="C75" s="8">
        <v>722.68</v>
      </c>
      <c r="D75" s="6">
        <f t="shared" si="1"/>
        <v>0.15999999999999992</v>
      </c>
    </row>
    <row r="76" spans="1:4" x14ac:dyDescent="0.3">
      <c r="A76" t="s">
        <v>450</v>
      </c>
      <c r="B76" s="8">
        <v>1072</v>
      </c>
      <c r="C76" s="8">
        <v>1843.84</v>
      </c>
      <c r="D76" s="6">
        <f t="shared" si="1"/>
        <v>0.72</v>
      </c>
    </row>
    <row r="77" spans="1:4" x14ac:dyDescent="0.3">
      <c r="A77" t="s">
        <v>451</v>
      </c>
      <c r="B77" s="8">
        <v>1229</v>
      </c>
      <c r="C77" s="8">
        <v>1990.98</v>
      </c>
      <c r="D77" s="6">
        <f t="shared" si="1"/>
        <v>0.62</v>
      </c>
    </row>
    <row r="78" spans="1:4" x14ac:dyDescent="0.3">
      <c r="A78" t="s">
        <v>452</v>
      </c>
      <c r="B78" s="8">
        <v>1642</v>
      </c>
      <c r="C78" s="8">
        <v>1871.88</v>
      </c>
      <c r="D78" s="6">
        <f t="shared" si="1"/>
        <v>0.14000000000000007</v>
      </c>
    </row>
    <row r="79" spans="1:4" x14ac:dyDescent="0.3">
      <c r="A79" t="s">
        <v>453</v>
      </c>
      <c r="B79" s="8">
        <v>656</v>
      </c>
      <c r="C79" s="8">
        <v>793.76</v>
      </c>
      <c r="D79" s="6">
        <f t="shared" si="1"/>
        <v>0.21</v>
      </c>
    </row>
    <row r="80" spans="1:4" x14ac:dyDescent="0.3">
      <c r="A80" t="s">
        <v>454</v>
      </c>
      <c r="B80" s="8">
        <v>1289</v>
      </c>
      <c r="C80" s="8">
        <v>2023.7299999999998</v>
      </c>
      <c r="D80" s="6">
        <f t="shared" si="1"/>
        <v>0.56999999999999984</v>
      </c>
    </row>
    <row r="81" spans="1:4" x14ac:dyDescent="0.3">
      <c r="A81" t="s">
        <v>455</v>
      </c>
      <c r="B81" s="8">
        <v>811</v>
      </c>
      <c r="C81" s="8">
        <v>1313.8200000000002</v>
      </c>
      <c r="D81" s="6">
        <f t="shared" si="1"/>
        <v>0.62000000000000022</v>
      </c>
    </row>
    <row r="82" spans="1:4" x14ac:dyDescent="0.3">
      <c r="A82" t="s">
        <v>456</v>
      </c>
      <c r="B82" s="8">
        <v>1808</v>
      </c>
      <c r="C82" s="8">
        <v>1934.5600000000002</v>
      </c>
      <c r="D82" s="6">
        <f t="shared" si="1"/>
        <v>7.000000000000009E-2</v>
      </c>
    </row>
    <row r="83" spans="1:4" x14ac:dyDescent="0.3">
      <c r="A83" t="s">
        <v>457</v>
      </c>
      <c r="B83" s="8">
        <v>1033</v>
      </c>
      <c r="C83" s="8">
        <v>1053.6600000000001</v>
      </c>
      <c r="D83" s="6">
        <f t="shared" si="1"/>
        <v>2.000000000000008E-2</v>
      </c>
    </row>
    <row r="84" spans="1:4" x14ac:dyDescent="0.3">
      <c r="A84" t="s">
        <v>458</v>
      </c>
      <c r="B84" s="8">
        <v>478</v>
      </c>
      <c r="C84" s="8">
        <v>874.74</v>
      </c>
      <c r="D84" s="6">
        <f t="shared" si="1"/>
        <v>0.83000000000000007</v>
      </c>
    </row>
    <row r="85" spans="1:4" x14ac:dyDescent="0.3">
      <c r="A85" t="s">
        <v>459</v>
      </c>
      <c r="B85" s="8">
        <v>1638</v>
      </c>
      <c r="C85" s="8">
        <v>2227.6799999999998</v>
      </c>
      <c r="D85" s="6">
        <f t="shared" si="1"/>
        <v>0.35999999999999988</v>
      </c>
    </row>
    <row r="86" spans="1:4" x14ac:dyDescent="0.3">
      <c r="A86" t="s">
        <v>460</v>
      </c>
      <c r="B86" s="8">
        <v>1421</v>
      </c>
      <c r="C86" s="8">
        <v>1676.78</v>
      </c>
      <c r="D86" s="6">
        <f t="shared" si="1"/>
        <v>0.18</v>
      </c>
    </row>
    <row r="87" spans="1:4" x14ac:dyDescent="0.3">
      <c r="A87" t="s">
        <v>461</v>
      </c>
      <c r="B87" s="8">
        <v>1153</v>
      </c>
      <c r="C87" s="8">
        <v>1960.1</v>
      </c>
      <c r="D87" s="6">
        <f t="shared" si="1"/>
        <v>0.7</v>
      </c>
    </row>
    <row r="88" spans="1:4" x14ac:dyDescent="0.3">
      <c r="A88" t="s">
        <v>462</v>
      </c>
      <c r="B88" s="8">
        <v>302</v>
      </c>
      <c r="C88" s="8">
        <v>323.14000000000004</v>
      </c>
      <c r="D88" s="6">
        <f t="shared" si="1"/>
        <v>7.0000000000000145E-2</v>
      </c>
    </row>
    <row r="89" spans="1:4" x14ac:dyDescent="0.3">
      <c r="A89" t="s">
        <v>463</v>
      </c>
      <c r="B89" s="8">
        <v>912</v>
      </c>
      <c r="C89" s="8">
        <v>1741.92</v>
      </c>
      <c r="D89" s="6">
        <f t="shared" si="1"/>
        <v>0.91</v>
      </c>
    </row>
    <row r="90" spans="1:4" x14ac:dyDescent="0.3">
      <c r="A90" t="s">
        <v>464</v>
      </c>
      <c r="B90" s="8">
        <v>1150</v>
      </c>
      <c r="C90" s="8">
        <v>1495</v>
      </c>
      <c r="D90" s="6">
        <f t="shared" si="1"/>
        <v>0.3</v>
      </c>
    </row>
    <row r="91" spans="1:4" x14ac:dyDescent="0.3">
      <c r="A91" t="s">
        <v>465</v>
      </c>
      <c r="B91" s="8">
        <v>725</v>
      </c>
      <c r="C91" s="8">
        <v>732.25</v>
      </c>
      <c r="D91" s="6">
        <f t="shared" si="1"/>
        <v>0.01</v>
      </c>
    </row>
    <row r="92" spans="1:4" x14ac:dyDescent="0.3">
      <c r="A92" t="s">
        <v>466</v>
      </c>
      <c r="B92" s="8">
        <v>593</v>
      </c>
      <c r="C92" s="8">
        <v>830.19999999999993</v>
      </c>
      <c r="D92" s="6">
        <f t="shared" si="1"/>
        <v>0.39999999999999991</v>
      </c>
    </row>
    <row r="93" spans="1:4" x14ac:dyDescent="0.3">
      <c r="A93" t="s">
        <v>467</v>
      </c>
      <c r="B93" s="8">
        <v>1979</v>
      </c>
      <c r="C93" s="8">
        <v>2355.0099999999998</v>
      </c>
      <c r="D93" s="6">
        <f t="shared" si="1"/>
        <v>0.18999999999999989</v>
      </c>
    </row>
    <row r="94" spans="1:4" x14ac:dyDescent="0.3">
      <c r="A94" t="s">
        <v>468</v>
      </c>
      <c r="B94" s="8">
        <v>538</v>
      </c>
      <c r="C94" s="8">
        <v>1065.24</v>
      </c>
      <c r="D94" s="6">
        <f t="shared" si="1"/>
        <v>0.98</v>
      </c>
    </row>
    <row r="95" spans="1:4" x14ac:dyDescent="0.3">
      <c r="A95" t="s">
        <v>469</v>
      </c>
      <c r="B95" s="8">
        <v>440</v>
      </c>
      <c r="C95" s="8">
        <v>778.8</v>
      </c>
      <c r="D95" s="6">
        <f t="shared" si="1"/>
        <v>0.76999999999999991</v>
      </c>
    </row>
    <row r="96" spans="1:4" x14ac:dyDescent="0.3">
      <c r="A96" t="s">
        <v>470</v>
      </c>
      <c r="B96" s="8">
        <v>803</v>
      </c>
      <c r="C96" s="8">
        <v>835.12</v>
      </c>
      <c r="D96" s="6">
        <f t="shared" si="1"/>
        <v>4.0000000000000008E-2</v>
      </c>
    </row>
    <row r="97" spans="1:4" x14ac:dyDescent="0.3">
      <c r="A97" t="s">
        <v>471</v>
      </c>
      <c r="B97" s="8">
        <v>652</v>
      </c>
      <c r="C97" s="8">
        <v>1245.3200000000002</v>
      </c>
      <c r="D97" s="6">
        <f t="shared" si="1"/>
        <v>0.91000000000000025</v>
      </c>
    </row>
    <row r="98" spans="1:4" x14ac:dyDescent="0.3">
      <c r="A98" t="s">
        <v>472</v>
      </c>
      <c r="B98" s="8">
        <v>1839</v>
      </c>
      <c r="C98" s="8">
        <v>2501.04</v>
      </c>
      <c r="D98" s="6">
        <f t="shared" si="1"/>
        <v>0.36</v>
      </c>
    </row>
    <row r="99" spans="1:4" x14ac:dyDescent="0.3">
      <c r="A99" t="s">
        <v>473</v>
      </c>
      <c r="B99" s="8">
        <v>1644</v>
      </c>
      <c r="C99" s="8">
        <v>1709.76</v>
      </c>
      <c r="D99" s="6">
        <f t="shared" si="1"/>
        <v>3.9999999999999994E-2</v>
      </c>
    </row>
    <row r="100" spans="1:4" x14ac:dyDescent="0.3">
      <c r="A100" t="s">
        <v>474</v>
      </c>
      <c r="B100" s="8">
        <v>799</v>
      </c>
      <c r="C100" s="8">
        <v>1062.67</v>
      </c>
      <c r="D100" s="6">
        <f t="shared" si="1"/>
        <v>0.33000000000000007</v>
      </c>
    </row>
    <row r="101" spans="1:4" x14ac:dyDescent="0.3">
      <c r="A101" t="s">
        <v>475</v>
      </c>
      <c r="B101" s="8">
        <v>574</v>
      </c>
      <c r="C101" s="8">
        <v>861</v>
      </c>
      <c r="D101" s="6">
        <f t="shared" si="1"/>
        <v>0.5</v>
      </c>
    </row>
    <row r="102" spans="1:4" x14ac:dyDescent="0.3">
      <c r="A102" t="s">
        <v>476</v>
      </c>
      <c r="B102" s="8">
        <v>1046</v>
      </c>
      <c r="C102" s="8">
        <v>1600.38</v>
      </c>
      <c r="D102" s="6">
        <f t="shared" si="1"/>
        <v>0.53000000000000014</v>
      </c>
    </row>
    <row r="103" spans="1:4" x14ac:dyDescent="0.3">
      <c r="A103" t="s">
        <v>477</v>
      </c>
      <c r="B103" s="8">
        <v>1703</v>
      </c>
      <c r="C103" s="8">
        <v>2588.56</v>
      </c>
      <c r="D103" s="6">
        <f t="shared" si="1"/>
        <v>0.52</v>
      </c>
    </row>
    <row r="104" spans="1:4" x14ac:dyDescent="0.3">
      <c r="A104" t="s">
        <v>478</v>
      </c>
      <c r="B104" s="8">
        <v>1811</v>
      </c>
      <c r="C104" s="8">
        <v>3205.4700000000003</v>
      </c>
      <c r="D104" s="6">
        <f t="shared" si="1"/>
        <v>0.77000000000000013</v>
      </c>
    </row>
    <row r="105" spans="1:4" x14ac:dyDescent="0.3">
      <c r="A105" t="s">
        <v>479</v>
      </c>
      <c r="B105" s="8">
        <v>326</v>
      </c>
      <c r="C105" s="8">
        <v>609.62</v>
      </c>
      <c r="D105" s="6">
        <f t="shared" si="1"/>
        <v>0.87</v>
      </c>
    </row>
    <row r="106" spans="1:4" x14ac:dyDescent="0.3">
      <c r="A106" t="s">
        <v>480</v>
      </c>
      <c r="B106" s="8">
        <v>1457</v>
      </c>
      <c r="C106" s="8">
        <v>2520.61</v>
      </c>
      <c r="D106" s="6">
        <f t="shared" si="1"/>
        <v>0.73000000000000009</v>
      </c>
    </row>
    <row r="107" spans="1:4" x14ac:dyDescent="0.3">
      <c r="A107" t="s">
        <v>481</v>
      </c>
      <c r="B107" s="8">
        <v>1105</v>
      </c>
      <c r="C107" s="8">
        <v>1569.1</v>
      </c>
      <c r="D107" s="6">
        <f t="shared" si="1"/>
        <v>0.41999999999999993</v>
      </c>
    </row>
    <row r="108" spans="1:4" x14ac:dyDescent="0.3">
      <c r="A108" t="s">
        <v>482</v>
      </c>
      <c r="B108" s="8">
        <v>1268</v>
      </c>
      <c r="C108" s="8">
        <v>2371.1600000000003</v>
      </c>
      <c r="D108" s="6">
        <f t="shared" si="1"/>
        <v>0.87000000000000022</v>
      </c>
    </row>
    <row r="109" spans="1:4" x14ac:dyDescent="0.3">
      <c r="A109" t="s">
        <v>483</v>
      </c>
      <c r="B109" s="8">
        <v>404</v>
      </c>
      <c r="C109" s="8">
        <v>488.84</v>
      </c>
      <c r="D109" s="6">
        <f t="shared" si="1"/>
        <v>0.20999999999999994</v>
      </c>
    </row>
    <row r="110" spans="1:4" x14ac:dyDescent="0.3">
      <c r="A110" t="s">
        <v>484</v>
      </c>
      <c r="B110" s="8">
        <v>1177</v>
      </c>
      <c r="C110" s="8">
        <v>1671.34</v>
      </c>
      <c r="D110" s="6">
        <f t="shared" si="1"/>
        <v>0.41999999999999993</v>
      </c>
    </row>
    <row r="111" spans="1:4" x14ac:dyDescent="0.3">
      <c r="A111" t="s">
        <v>485</v>
      </c>
      <c r="B111" s="8">
        <v>375</v>
      </c>
      <c r="C111" s="8">
        <v>476.25</v>
      </c>
      <c r="D111" s="6">
        <f t="shared" si="1"/>
        <v>0.27</v>
      </c>
    </row>
    <row r="112" spans="1:4" x14ac:dyDescent="0.3">
      <c r="A112" t="s">
        <v>486</v>
      </c>
      <c r="B112" s="8">
        <v>1186</v>
      </c>
      <c r="C112" s="8">
        <v>1506.22</v>
      </c>
      <c r="D112" s="6">
        <f t="shared" si="1"/>
        <v>0.27</v>
      </c>
    </row>
    <row r="113" spans="1:4" x14ac:dyDescent="0.3">
      <c r="A113" t="s">
        <v>487</v>
      </c>
      <c r="B113" s="8">
        <v>566</v>
      </c>
      <c r="C113" s="8">
        <v>684.86</v>
      </c>
      <c r="D113" s="6">
        <f t="shared" si="1"/>
        <v>0.21000000000000002</v>
      </c>
    </row>
    <row r="114" spans="1:4" x14ac:dyDescent="0.3">
      <c r="A114" t="s">
        <v>488</v>
      </c>
      <c r="B114" s="8">
        <v>1562</v>
      </c>
      <c r="C114" s="8">
        <v>3045.9</v>
      </c>
      <c r="D114" s="6">
        <f t="shared" si="1"/>
        <v>0.95000000000000007</v>
      </c>
    </row>
    <row r="115" spans="1:4" x14ac:dyDescent="0.3">
      <c r="A115" t="s">
        <v>489</v>
      </c>
      <c r="B115" s="8">
        <v>1402</v>
      </c>
      <c r="C115" s="8">
        <v>2635.7599999999998</v>
      </c>
      <c r="D115" s="6">
        <f t="shared" si="1"/>
        <v>0.87999999999999978</v>
      </c>
    </row>
    <row r="116" spans="1:4" x14ac:dyDescent="0.3">
      <c r="A116" t="s">
        <v>490</v>
      </c>
      <c r="B116" s="8">
        <v>471</v>
      </c>
      <c r="C116" s="8">
        <v>475.71</v>
      </c>
      <c r="D116" s="6">
        <f t="shared" si="1"/>
        <v>9.9999999999999568E-3</v>
      </c>
    </row>
    <row r="117" spans="1:4" x14ac:dyDescent="0.3">
      <c r="A117" t="s">
        <v>491</v>
      </c>
      <c r="B117" s="8">
        <v>836</v>
      </c>
      <c r="C117" s="8">
        <v>1220.56</v>
      </c>
      <c r="D117" s="6">
        <f t="shared" si="1"/>
        <v>0.45999999999999991</v>
      </c>
    </row>
    <row r="118" spans="1:4" x14ac:dyDescent="0.3">
      <c r="A118" t="s">
        <v>492</v>
      </c>
      <c r="B118" s="8">
        <v>782</v>
      </c>
      <c r="C118" s="8">
        <v>813.28</v>
      </c>
      <c r="D118" s="6">
        <f t="shared" si="1"/>
        <v>3.9999999999999966E-2</v>
      </c>
    </row>
    <row r="119" spans="1:4" x14ac:dyDescent="0.3">
      <c r="A119" t="s">
        <v>493</v>
      </c>
      <c r="B119" s="8">
        <v>253</v>
      </c>
      <c r="C119" s="8">
        <v>493.34999999999997</v>
      </c>
      <c r="D119" s="6">
        <f t="shared" si="1"/>
        <v>0.94999999999999984</v>
      </c>
    </row>
    <row r="120" spans="1:4" x14ac:dyDescent="0.3">
      <c r="A120" t="s">
        <v>494</v>
      </c>
      <c r="B120" s="8">
        <v>1771</v>
      </c>
      <c r="C120" s="8">
        <v>2886.73</v>
      </c>
      <c r="D120" s="6">
        <f t="shared" si="1"/>
        <v>0.63</v>
      </c>
    </row>
    <row r="121" spans="1:4" x14ac:dyDescent="0.3">
      <c r="A121" t="s">
        <v>495</v>
      </c>
      <c r="B121" s="8">
        <v>1866</v>
      </c>
      <c r="C121" s="8">
        <v>2351.16</v>
      </c>
      <c r="D121" s="6">
        <f t="shared" si="1"/>
        <v>0.2599999999999999</v>
      </c>
    </row>
    <row r="122" spans="1:4" x14ac:dyDescent="0.3">
      <c r="A122" t="s">
        <v>496</v>
      </c>
      <c r="B122" s="8">
        <v>1979</v>
      </c>
      <c r="C122" s="8">
        <v>2810.18</v>
      </c>
      <c r="D122" s="6">
        <f t="shared" si="1"/>
        <v>0.41999999999999993</v>
      </c>
    </row>
    <row r="123" spans="1:4" x14ac:dyDescent="0.3">
      <c r="A123" t="s">
        <v>497</v>
      </c>
      <c r="B123" s="8">
        <v>1795</v>
      </c>
      <c r="C123" s="8">
        <v>1812.95</v>
      </c>
      <c r="D123" s="6">
        <f t="shared" si="1"/>
        <v>1.0000000000000024E-2</v>
      </c>
    </row>
    <row r="124" spans="1:4" x14ac:dyDescent="0.3">
      <c r="A124" t="s">
        <v>498</v>
      </c>
      <c r="B124" s="8">
        <v>1486</v>
      </c>
      <c r="C124" s="8">
        <v>2570.7800000000002</v>
      </c>
      <c r="D124" s="6">
        <f t="shared" si="1"/>
        <v>0.73000000000000009</v>
      </c>
    </row>
    <row r="125" spans="1:4" x14ac:dyDescent="0.3">
      <c r="A125" t="s">
        <v>499</v>
      </c>
      <c r="B125" s="8">
        <v>1179</v>
      </c>
      <c r="C125" s="8">
        <v>2004.3</v>
      </c>
      <c r="D125" s="6">
        <f t="shared" si="1"/>
        <v>0.7</v>
      </c>
    </row>
    <row r="126" spans="1:4" x14ac:dyDescent="0.3">
      <c r="A126" t="s">
        <v>500</v>
      </c>
      <c r="B126" s="8">
        <v>1665</v>
      </c>
      <c r="C126" s="8">
        <v>2963.7</v>
      </c>
      <c r="D126" s="6">
        <f t="shared" si="1"/>
        <v>0.77999999999999992</v>
      </c>
    </row>
    <row r="127" spans="1:4" x14ac:dyDescent="0.3">
      <c r="A127" t="s">
        <v>501</v>
      </c>
      <c r="B127" s="8">
        <v>625</v>
      </c>
      <c r="C127" s="8">
        <v>956.25</v>
      </c>
      <c r="D127" s="6">
        <f t="shared" si="1"/>
        <v>0.53</v>
      </c>
    </row>
    <row r="128" spans="1:4" x14ac:dyDescent="0.3">
      <c r="A128" t="s">
        <v>502</v>
      </c>
      <c r="B128" s="8">
        <v>639</v>
      </c>
      <c r="C128" s="8">
        <v>702.90000000000009</v>
      </c>
      <c r="D128" s="6">
        <f t="shared" si="1"/>
        <v>0.10000000000000014</v>
      </c>
    </row>
    <row r="129" spans="1:4" x14ac:dyDescent="0.3">
      <c r="A129" t="s">
        <v>503</v>
      </c>
      <c r="B129" s="8">
        <v>1865</v>
      </c>
      <c r="C129" s="8">
        <v>3655.4</v>
      </c>
      <c r="D129" s="6">
        <f t="shared" si="1"/>
        <v>0.96000000000000008</v>
      </c>
    </row>
    <row r="130" spans="1:4" x14ac:dyDescent="0.3">
      <c r="A130" t="s">
        <v>504</v>
      </c>
      <c r="B130" s="8">
        <v>459</v>
      </c>
      <c r="C130" s="8">
        <v>481.95000000000005</v>
      </c>
      <c r="D130" s="6">
        <f t="shared" si="1"/>
        <v>5.00000000000001E-2</v>
      </c>
    </row>
    <row r="131" spans="1:4" x14ac:dyDescent="0.3">
      <c r="A131" t="s">
        <v>505</v>
      </c>
      <c r="B131" s="8">
        <v>1976</v>
      </c>
      <c r="C131" s="8">
        <v>3438.24</v>
      </c>
      <c r="D131" s="6">
        <f t="shared" si="1"/>
        <v>0.73999999999999988</v>
      </c>
    </row>
    <row r="132" spans="1:4" x14ac:dyDescent="0.3">
      <c r="A132" t="s">
        <v>506</v>
      </c>
      <c r="B132" s="8">
        <v>1883</v>
      </c>
      <c r="C132" s="8">
        <v>2090.13</v>
      </c>
      <c r="D132" s="6">
        <f t="shared" si="1"/>
        <v>0.11000000000000006</v>
      </c>
    </row>
    <row r="133" spans="1:4" x14ac:dyDescent="0.3">
      <c r="A133" t="s">
        <v>507</v>
      </c>
      <c r="B133" s="8">
        <v>1758</v>
      </c>
      <c r="C133" s="8">
        <v>3357.78</v>
      </c>
      <c r="D133" s="6">
        <f t="shared" si="1"/>
        <v>0.91000000000000014</v>
      </c>
    </row>
    <row r="134" spans="1:4" x14ac:dyDescent="0.3">
      <c r="A134" t="s">
        <v>508</v>
      </c>
      <c r="B134" s="8">
        <v>1975</v>
      </c>
      <c r="C134" s="8">
        <v>3140.2499999999995</v>
      </c>
      <c r="D134" s="6">
        <f t="shared" si="1"/>
        <v>0.58999999999999975</v>
      </c>
    </row>
    <row r="135" spans="1:4" x14ac:dyDescent="0.3">
      <c r="A135" t="s">
        <v>509</v>
      </c>
      <c r="B135" s="8">
        <v>943</v>
      </c>
      <c r="C135" s="8">
        <v>1291.9100000000001</v>
      </c>
      <c r="D135" s="6">
        <f t="shared" ref="D135:D198" si="2">(C135-B135)/B135</f>
        <v>0.37000000000000011</v>
      </c>
    </row>
    <row r="136" spans="1:4" x14ac:dyDescent="0.3">
      <c r="A136" t="s">
        <v>510</v>
      </c>
      <c r="B136" s="8">
        <v>1670</v>
      </c>
      <c r="C136" s="8">
        <v>2037.3999999999999</v>
      </c>
      <c r="D136" s="6">
        <f t="shared" si="2"/>
        <v>0.21999999999999992</v>
      </c>
    </row>
    <row r="137" spans="1:4" x14ac:dyDescent="0.3">
      <c r="A137" t="s">
        <v>511</v>
      </c>
      <c r="B137" s="8">
        <v>908</v>
      </c>
      <c r="C137" s="8">
        <v>1162.24</v>
      </c>
      <c r="D137" s="6">
        <f t="shared" si="2"/>
        <v>0.28000000000000003</v>
      </c>
    </row>
    <row r="138" spans="1:4" x14ac:dyDescent="0.3">
      <c r="A138" t="s">
        <v>512</v>
      </c>
      <c r="B138" s="8">
        <v>596</v>
      </c>
      <c r="C138" s="8">
        <v>1108.56</v>
      </c>
      <c r="D138" s="6">
        <f t="shared" si="2"/>
        <v>0.85999999999999988</v>
      </c>
    </row>
    <row r="139" spans="1:4" x14ac:dyDescent="0.3">
      <c r="A139" t="s">
        <v>513</v>
      </c>
      <c r="B139" s="8">
        <v>419</v>
      </c>
      <c r="C139" s="8">
        <v>695.54000000000008</v>
      </c>
      <c r="D139" s="6">
        <f t="shared" si="2"/>
        <v>0.66000000000000014</v>
      </c>
    </row>
    <row r="140" spans="1:4" x14ac:dyDescent="0.3">
      <c r="A140" t="s">
        <v>514</v>
      </c>
      <c r="B140" s="8">
        <v>259</v>
      </c>
      <c r="C140" s="8">
        <v>331.52</v>
      </c>
      <c r="D140" s="6">
        <f t="shared" si="2"/>
        <v>0.27999999999999992</v>
      </c>
    </row>
    <row r="141" spans="1:4" x14ac:dyDescent="0.3">
      <c r="A141" t="s">
        <v>515</v>
      </c>
      <c r="B141" s="8">
        <v>953</v>
      </c>
      <c r="C141" s="8">
        <v>1848.82</v>
      </c>
      <c r="D141" s="6">
        <f t="shared" si="2"/>
        <v>0.94</v>
      </c>
    </row>
    <row r="142" spans="1:4" x14ac:dyDescent="0.3">
      <c r="A142" t="s">
        <v>516</v>
      </c>
      <c r="B142" s="8">
        <v>1950</v>
      </c>
      <c r="C142" s="8">
        <v>2359.5</v>
      </c>
      <c r="D142" s="6">
        <f t="shared" si="2"/>
        <v>0.21</v>
      </c>
    </row>
    <row r="143" spans="1:4" x14ac:dyDescent="0.3">
      <c r="A143" t="s">
        <v>517</v>
      </c>
      <c r="B143" s="8">
        <v>473</v>
      </c>
      <c r="C143" s="8">
        <v>875.05000000000007</v>
      </c>
      <c r="D143" s="6">
        <f t="shared" si="2"/>
        <v>0.85000000000000009</v>
      </c>
    </row>
    <row r="144" spans="1:4" x14ac:dyDescent="0.3">
      <c r="A144" t="s">
        <v>518</v>
      </c>
      <c r="B144" s="8">
        <v>844</v>
      </c>
      <c r="C144" s="8">
        <v>1603.6</v>
      </c>
      <c r="D144" s="6">
        <f t="shared" si="2"/>
        <v>0.89999999999999991</v>
      </c>
    </row>
    <row r="145" spans="1:4" x14ac:dyDescent="0.3">
      <c r="A145" t="s">
        <v>519</v>
      </c>
      <c r="B145" s="8">
        <v>1105</v>
      </c>
      <c r="C145" s="8">
        <v>2066.35</v>
      </c>
      <c r="D145" s="6">
        <f t="shared" si="2"/>
        <v>0.86999999999999988</v>
      </c>
    </row>
    <row r="146" spans="1:4" x14ac:dyDescent="0.3">
      <c r="A146" t="s">
        <v>520</v>
      </c>
      <c r="B146" s="8">
        <v>1811</v>
      </c>
      <c r="C146" s="8">
        <v>2336.19</v>
      </c>
      <c r="D146" s="6">
        <f t="shared" si="2"/>
        <v>0.29000000000000004</v>
      </c>
    </row>
    <row r="147" spans="1:4" x14ac:dyDescent="0.3">
      <c r="A147" t="s">
        <v>521</v>
      </c>
      <c r="B147" s="8">
        <v>889</v>
      </c>
      <c r="C147" s="8">
        <v>1706.8799999999999</v>
      </c>
      <c r="D147" s="6">
        <f t="shared" si="2"/>
        <v>0.91999999999999982</v>
      </c>
    </row>
    <row r="148" spans="1:4" x14ac:dyDescent="0.3">
      <c r="A148" t="s">
        <v>522</v>
      </c>
      <c r="B148" s="8">
        <v>1699</v>
      </c>
      <c r="C148" s="8">
        <v>3058.2000000000003</v>
      </c>
      <c r="D148" s="6">
        <f t="shared" si="2"/>
        <v>0.80000000000000016</v>
      </c>
    </row>
    <row r="149" spans="1:4" x14ac:dyDescent="0.3">
      <c r="A149" t="s">
        <v>523</v>
      </c>
      <c r="B149" s="8">
        <v>1952</v>
      </c>
      <c r="C149" s="8">
        <v>2888.96</v>
      </c>
      <c r="D149" s="6">
        <f t="shared" si="2"/>
        <v>0.48000000000000004</v>
      </c>
    </row>
    <row r="150" spans="1:4" x14ac:dyDescent="0.3">
      <c r="A150" t="s">
        <v>524</v>
      </c>
      <c r="B150" s="8">
        <v>702</v>
      </c>
      <c r="C150" s="8">
        <v>842.4</v>
      </c>
      <c r="D150" s="6">
        <f t="shared" si="2"/>
        <v>0.19999999999999996</v>
      </c>
    </row>
    <row r="151" spans="1:4" x14ac:dyDescent="0.3">
      <c r="A151" t="s">
        <v>525</v>
      </c>
      <c r="B151" s="8">
        <v>1605</v>
      </c>
      <c r="C151" s="8">
        <v>2150.7000000000003</v>
      </c>
      <c r="D151" s="6">
        <f t="shared" si="2"/>
        <v>0.34000000000000019</v>
      </c>
    </row>
    <row r="152" spans="1:4" x14ac:dyDescent="0.3">
      <c r="A152" t="s">
        <v>526</v>
      </c>
      <c r="B152" s="8">
        <v>1620</v>
      </c>
      <c r="C152" s="8">
        <v>2705.4</v>
      </c>
      <c r="D152" s="6">
        <f t="shared" si="2"/>
        <v>0.67</v>
      </c>
    </row>
    <row r="153" spans="1:4" x14ac:dyDescent="0.3">
      <c r="A153" t="s">
        <v>527</v>
      </c>
      <c r="B153" s="8">
        <v>530</v>
      </c>
      <c r="C153" s="8">
        <v>789.7</v>
      </c>
      <c r="D153" s="6">
        <f t="shared" si="2"/>
        <v>0.4900000000000001</v>
      </c>
    </row>
    <row r="154" spans="1:4" x14ac:dyDescent="0.3">
      <c r="A154" t="s">
        <v>528</v>
      </c>
      <c r="B154" s="8">
        <v>1111</v>
      </c>
      <c r="C154" s="8">
        <v>1288.76</v>
      </c>
      <c r="D154" s="6">
        <f t="shared" si="2"/>
        <v>0.16</v>
      </c>
    </row>
    <row r="155" spans="1:4" x14ac:dyDescent="0.3">
      <c r="A155" t="s">
        <v>529</v>
      </c>
      <c r="B155" s="8">
        <v>796</v>
      </c>
      <c r="C155" s="8">
        <v>1217.8800000000001</v>
      </c>
      <c r="D155" s="6">
        <f t="shared" si="2"/>
        <v>0.53000000000000014</v>
      </c>
    </row>
    <row r="156" spans="1:4" x14ac:dyDescent="0.3">
      <c r="A156" t="s">
        <v>530</v>
      </c>
      <c r="B156" s="8">
        <v>749</v>
      </c>
      <c r="C156" s="8">
        <v>1423.1</v>
      </c>
      <c r="D156" s="6">
        <f t="shared" si="2"/>
        <v>0.89999999999999991</v>
      </c>
    </row>
    <row r="157" spans="1:4" x14ac:dyDescent="0.3">
      <c r="A157" t="s">
        <v>531</v>
      </c>
      <c r="B157" s="8">
        <v>1698</v>
      </c>
      <c r="C157" s="8">
        <v>3209.2200000000003</v>
      </c>
      <c r="D157" s="6">
        <f t="shared" si="2"/>
        <v>0.89000000000000012</v>
      </c>
    </row>
    <row r="158" spans="1:4" x14ac:dyDescent="0.3">
      <c r="A158" t="s">
        <v>532</v>
      </c>
      <c r="B158" s="8">
        <v>1491</v>
      </c>
      <c r="C158" s="8">
        <v>2534.6999999999998</v>
      </c>
      <c r="D158" s="6">
        <f t="shared" si="2"/>
        <v>0.69999999999999984</v>
      </c>
    </row>
    <row r="159" spans="1:4" x14ac:dyDescent="0.3">
      <c r="A159" t="s">
        <v>533</v>
      </c>
      <c r="B159" s="8">
        <v>1945</v>
      </c>
      <c r="C159" s="8">
        <v>3384.3</v>
      </c>
      <c r="D159" s="6">
        <f t="shared" si="2"/>
        <v>0.7400000000000001</v>
      </c>
    </row>
    <row r="160" spans="1:4" x14ac:dyDescent="0.3">
      <c r="A160" t="s">
        <v>534</v>
      </c>
      <c r="B160" s="8">
        <v>548</v>
      </c>
      <c r="C160" s="8">
        <v>602.80000000000007</v>
      </c>
      <c r="D160" s="6">
        <f t="shared" si="2"/>
        <v>0.10000000000000013</v>
      </c>
    </row>
    <row r="161" spans="1:4" x14ac:dyDescent="0.3">
      <c r="A161" t="s">
        <v>535</v>
      </c>
      <c r="B161" s="8">
        <v>255</v>
      </c>
      <c r="C161" s="8">
        <v>502.34999999999997</v>
      </c>
      <c r="D161" s="6">
        <f t="shared" si="2"/>
        <v>0.96999999999999986</v>
      </c>
    </row>
    <row r="162" spans="1:4" x14ac:dyDescent="0.3">
      <c r="A162" t="s">
        <v>536</v>
      </c>
      <c r="B162" s="8">
        <v>1411</v>
      </c>
      <c r="C162" s="8">
        <v>2257.6</v>
      </c>
      <c r="D162" s="6">
        <f t="shared" si="2"/>
        <v>0.6</v>
      </c>
    </row>
    <row r="163" spans="1:4" x14ac:dyDescent="0.3">
      <c r="A163" t="s">
        <v>537</v>
      </c>
      <c r="B163" s="8">
        <v>1761</v>
      </c>
      <c r="C163" s="8">
        <v>1919.4900000000002</v>
      </c>
      <c r="D163" s="6">
        <f t="shared" si="2"/>
        <v>9.0000000000000135E-2</v>
      </c>
    </row>
    <row r="164" spans="1:4" x14ac:dyDescent="0.3">
      <c r="A164" t="s">
        <v>538</v>
      </c>
      <c r="B164" s="8">
        <v>700</v>
      </c>
      <c r="C164" s="8">
        <v>1365</v>
      </c>
      <c r="D164" s="6">
        <f t="shared" si="2"/>
        <v>0.95</v>
      </c>
    </row>
    <row r="165" spans="1:4" x14ac:dyDescent="0.3">
      <c r="A165" t="s">
        <v>539</v>
      </c>
      <c r="B165" s="8">
        <v>362</v>
      </c>
      <c r="C165" s="8">
        <v>517.66</v>
      </c>
      <c r="D165" s="6">
        <f t="shared" si="2"/>
        <v>0.42999999999999994</v>
      </c>
    </row>
    <row r="166" spans="1:4" x14ac:dyDescent="0.3">
      <c r="A166" t="s">
        <v>540</v>
      </c>
      <c r="B166" s="8">
        <v>1483</v>
      </c>
      <c r="C166" s="8">
        <v>1675.7899999999997</v>
      </c>
      <c r="D166" s="6">
        <f t="shared" si="2"/>
        <v>0.12999999999999981</v>
      </c>
    </row>
    <row r="167" spans="1:4" x14ac:dyDescent="0.3">
      <c r="A167" t="s">
        <v>541</v>
      </c>
      <c r="B167" s="8">
        <v>1349</v>
      </c>
      <c r="C167" s="8">
        <v>2455.1799999999998</v>
      </c>
      <c r="D167" s="6">
        <f t="shared" si="2"/>
        <v>0.81999999999999984</v>
      </c>
    </row>
    <row r="168" spans="1:4" x14ac:dyDescent="0.3">
      <c r="A168" t="s">
        <v>542</v>
      </c>
      <c r="B168" s="8">
        <v>1437</v>
      </c>
      <c r="C168" s="8">
        <v>1609.44</v>
      </c>
      <c r="D168" s="6">
        <f t="shared" si="2"/>
        <v>0.12000000000000004</v>
      </c>
    </row>
    <row r="169" spans="1:4" x14ac:dyDescent="0.3">
      <c r="A169" t="s">
        <v>543</v>
      </c>
      <c r="B169" s="8">
        <v>1396</v>
      </c>
      <c r="C169" s="8">
        <v>2666.36</v>
      </c>
      <c r="D169" s="6">
        <f t="shared" si="2"/>
        <v>0.91000000000000014</v>
      </c>
    </row>
    <row r="170" spans="1:4" x14ac:dyDescent="0.3">
      <c r="A170" t="s">
        <v>544</v>
      </c>
      <c r="B170" s="8">
        <v>1113</v>
      </c>
      <c r="C170" s="8">
        <v>1279.9499999999998</v>
      </c>
      <c r="D170" s="6">
        <f t="shared" si="2"/>
        <v>0.14999999999999983</v>
      </c>
    </row>
    <row r="171" spans="1:4" x14ac:dyDescent="0.3">
      <c r="A171" t="s">
        <v>545</v>
      </c>
      <c r="B171" s="8">
        <v>447</v>
      </c>
      <c r="C171" s="8">
        <v>603.45000000000005</v>
      </c>
      <c r="D171" s="6">
        <f t="shared" si="2"/>
        <v>0.35000000000000009</v>
      </c>
    </row>
    <row r="172" spans="1:4" x14ac:dyDescent="0.3">
      <c r="A172" t="s">
        <v>546</v>
      </c>
      <c r="B172" s="8">
        <v>984</v>
      </c>
      <c r="C172" s="8">
        <v>1052.8800000000001</v>
      </c>
      <c r="D172" s="6">
        <f t="shared" si="2"/>
        <v>7.0000000000000118E-2</v>
      </c>
    </row>
    <row r="173" spans="1:4" x14ac:dyDescent="0.3">
      <c r="A173" t="s">
        <v>547</v>
      </c>
      <c r="B173" s="8">
        <v>1674</v>
      </c>
      <c r="C173" s="8">
        <v>2326.86</v>
      </c>
      <c r="D173" s="6">
        <f t="shared" si="2"/>
        <v>0.39000000000000007</v>
      </c>
    </row>
    <row r="174" spans="1:4" x14ac:dyDescent="0.3">
      <c r="A174" t="s">
        <v>548</v>
      </c>
      <c r="B174" s="8">
        <v>1975</v>
      </c>
      <c r="C174" s="8">
        <v>2350.25</v>
      </c>
      <c r="D174" s="6">
        <f t="shared" si="2"/>
        <v>0.19</v>
      </c>
    </row>
    <row r="175" spans="1:4" x14ac:dyDescent="0.3">
      <c r="A175" t="s">
        <v>549</v>
      </c>
      <c r="B175" s="8">
        <v>484</v>
      </c>
      <c r="C175" s="8">
        <v>803.44</v>
      </c>
      <c r="D175" s="6">
        <f t="shared" si="2"/>
        <v>0.66000000000000014</v>
      </c>
    </row>
    <row r="176" spans="1:4" x14ac:dyDescent="0.3">
      <c r="A176" t="s">
        <v>550</v>
      </c>
      <c r="B176" s="8">
        <v>425</v>
      </c>
      <c r="C176" s="8">
        <v>692.75</v>
      </c>
      <c r="D176" s="6">
        <f t="shared" si="2"/>
        <v>0.63</v>
      </c>
    </row>
    <row r="177" spans="1:4" x14ac:dyDescent="0.3">
      <c r="A177" t="s">
        <v>551</v>
      </c>
      <c r="B177" s="8">
        <v>1107</v>
      </c>
      <c r="C177" s="8">
        <v>1317.33</v>
      </c>
      <c r="D177" s="6">
        <f t="shared" si="2"/>
        <v>0.18999999999999995</v>
      </c>
    </row>
    <row r="178" spans="1:4" x14ac:dyDescent="0.3">
      <c r="A178" t="s">
        <v>552</v>
      </c>
      <c r="B178" s="8">
        <v>1612</v>
      </c>
      <c r="C178" s="8">
        <v>1982.76</v>
      </c>
      <c r="D178" s="6">
        <f t="shared" si="2"/>
        <v>0.22999999999999998</v>
      </c>
    </row>
    <row r="179" spans="1:4" x14ac:dyDescent="0.3">
      <c r="A179" t="s">
        <v>553</v>
      </c>
      <c r="B179" s="8">
        <v>673</v>
      </c>
      <c r="C179" s="8">
        <v>1016.23</v>
      </c>
      <c r="D179" s="6">
        <f t="shared" si="2"/>
        <v>0.51</v>
      </c>
    </row>
    <row r="180" spans="1:4" x14ac:dyDescent="0.3">
      <c r="A180" t="s">
        <v>554</v>
      </c>
      <c r="B180" s="8">
        <v>1234</v>
      </c>
      <c r="C180" s="8">
        <v>1789.3</v>
      </c>
      <c r="D180" s="6">
        <f t="shared" si="2"/>
        <v>0.44999999999999996</v>
      </c>
    </row>
    <row r="181" spans="1:4" x14ac:dyDescent="0.3">
      <c r="A181" t="s">
        <v>555</v>
      </c>
      <c r="B181" s="8">
        <v>292</v>
      </c>
      <c r="C181" s="8">
        <v>455.52000000000004</v>
      </c>
      <c r="D181" s="6">
        <f t="shared" si="2"/>
        <v>0.56000000000000016</v>
      </c>
    </row>
    <row r="182" spans="1:4" x14ac:dyDescent="0.3">
      <c r="A182" t="s">
        <v>556</v>
      </c>
      <c r="B182" s="8">
        <v>320</v>
      </c>
      <c r="C182" s="8">
        <v>492.8</v>
      </c>
      <c r="D182" s="6">
        <f t="shared" si="2"/>
        <v>0.54</v>
      </c>
    </row>
    <row r="183" spans="1:4" x14ac:dyDescent="0.3">
      <c r="A183" t="s">
        <v>557</v>
      </c>
      <c r="B183" s="8">
        <v>1224</v>
      </c>
      <c r="C183" s="8">
        <v>1774.8</v>
      </c>
      <c r="D183" s="6">
        <f t="shared" si="2"/>
        <v>0.44999999999999996</v>
      </c>
    </row>
    <row r="184" spans="1:4" x14ac:dyDescent="0.3">
      <c r="A184" t="s">
        <v>558</v>
      </c>
      <c r="B184" s="8">
        <v>1636</v>
      </c>
      <c r="C184" s="8">
        <v>2454</v>
      </c>
      <c r="D184" s="6">
        <f t="shared" si="2"/>
        <v>0.5</v>
      </c>
    </row>
    <row r="185" spans="1:4" x14ac:dyDescent="0.3">
      <c r="A185" t="s">
        <v>559</v>
      </c>
      <c r="B185" s="8">
        <v>1230</v>
      </c>
      <c r="C185" s="8">
        <v>2287.7999999999997</v>
      </c>
      <c r="D185" s="6">
        <f t="shared" si="2"/>
        <v>0.85999999999999976</v>
      </c>
    </row>
    <row r="186" spans="1:4" x14ac:dyDescent="0.3">
      <c r="A186" t="s">
        <v>560</v>
      </c>
      <c r="B186" s="8">
        <v>1551</v>
      </c>
      <c r="C186" s="8">
        <v>2481.6000000000004</v>
      </c>
      <c r="D186" s="6">
        <f t="shared" si="2"/>
        <v>0.6000000000000002</v>
      </c>
    </row>
    <row r="187" spans="1:4" x14ac:dyDescent="0.3">
      <c r="A187" t="s">
        <v>561</v>
      </c>
      <c r="B187" s="8">
        <v>1130</v>
      </c>
      <c r="C187" s="8">
        <v>1186.5</v>
      </c>
      <c r="D187" s="6">
        <f t="shared" si="2"/>
        <v>0.05</v>
      </c>
    </row>
    <row r="188" spans="1:4" x14ac:dyDescent="0.3">
      <c r="A188" t="s">
        <v>562</v>
      </c>
      <c r="B188" s="8">
        <v>1211</v>
      </c>
      <c r="C188" s="8">
        <v>1465.31</v>
      </c>
      <c r="D188" s="6">
        <f t="shared" si="2"/>
        <v>0.20999999999999996</v>
      </c>
    </row>
    <row r="189" spans="1:4" x14ac:dyDescent="0.3">
      <c r="A189" t="s">
        <v>563</v>
      </c>
      <c r="B189" s="8">
        <v>1115</v>
      </c>
      <c r="C189" s="8">
        <v>1772.85</v>
      </c>
      <c r="D189" s="6">
        <f t="shared" si="2"/>
        <v>0.59</v>
      </c>
    </row>
    <row r="190" spans="1:4" x14ac:dyDescent="0.3">
      <c r="A190" t="s">
        <v>564</v>
      </c>
      <c r="B190" s="8">
        <v>429</v>
      </c>
      <c r="C190" s="8">
        <v>785.07</v>
      </c>
      <c r="D190" s="6">
        <f t="shared" si="2"/>
        <v>0.83000000000000007</v>
      </c>
    </row>
    <row r="191" spans="1:4" x14ac:dyDescent="0.3">
      <c r="A191" t="s">
        <v>565</v>
      </c>
      <c r="B191" s="8">
        <v>1303</v>
      </c>
      <c r="C191" s="8">
        <v>1667.8400000000001</v>
      </c>
      <c r="D191" s="6">
        <f t="shared" si="2"/>
        <v>0.28000000000000014</v>
      </c>
    </row>
    <row r="192" spans="1:4" x14ac:dyDescent="0.3">
      <c r="A192" t="s">
        <v>566</v>
      </c>
      <c r="B192" s="8">
        <v>1210</v>
      </c>
      <c r="C192" s="8">
        <v>1802.9</v>
      </c>
      <c r="D192" s="6">
        <f t="shared" si="2"/>
        <v>0.4900000000000001</v>
      </c>
    </row>
    <row r="193" spans="1:4" x14ac:dyDescent="0.3">
      <c r="A193" t="s">
        <v>567</v>
      </c>
      <c r="B193" s="8">
        <v>1625</v>
      </c>
      <c r="C193" s="8">
        <v>2730.0000000000005</v>
      </c>
      <c r="D193" s="6">
        <f t="shared" si="2"/>
        <v>0.68000000000000027</v>
      </c>
    </row>
    <row r="194" spans="1:4" x14ac:dyDescent="0.3">
      <c r="A194" t="s">
        <v>568</v>
      </c>
      <c r="B194" s="8">
        <v>893</v>
      </c>
      <c r="C194" s="8">
        <v>1044.81</v>
      </c>
      <c r="D194" s="6">
        <f t="shared" si="2"/>
        <v>0.16999999999999993</v>
      </c>
    </row>
    <row r="195" spans="1:4" x14ac:dyDescent="0.3">
      <c r="A195" t="s">
        <v>569</v>
      </c>
      <c r="B195" s="8">
        <v>1341</v>
      </c>
      <c r="C195" s="8">
        <v>2172.42</v>
      </c>
      <c r="D195" s="6">
        <f t="shared" si="2"/>
        <v>0.62000000000000011</v>
      </c>
    </row>
    <row r="196" spans="1:4" x14ac:dyDescent="0.3">
      <c r="A196" t="s">
        <v>570</v>
      </c>
      <c r="B196" s="8">
        <v>1002</v>
      </c>
      <c r="C196" s="8">
        <v>1803.6000000000001</v>
      </c>
      <c r="D196" s="6">
        <f t="shared" si="2"/>
        <v>0.80000000000000016</v>
      </c>
    </row>
    <row r="197" spans="1:4" x14ac:dyDescent="0.3">
      <c r="A197" t="s">
        <v>571</v>
      </c>
      <c r="B197" s="8">
        <v>1017</v>
      </c>
      <c r="C197" s="8">
        <v>1210.23</v>
      </c>
      <c r="D197" s="6">
        <f t="shared" si="2"/>
        <v>0.19000000000000003</v>
      </c>
    </row>
    <row r="198" spans="1:4" x14ac:dyDescent="0.3">
      <c r="A198" t="s">
        <v>572</v>
      </c>
      <c r="B198" s="8">
        <v>1482</v>
      </c>
      <c r="C198" s="8">
        <v>2104.44</v>
      </c>
      <c r="D198" s="6">
        <f t="shared" si="2"/>
        <v>0.42000000000000004</v>
      </c>
    </row>
    <row r="199" spans="1:4" x14ac:dyDescent="0.3">
      <c r="A199" t="s">
        <v>573</v>
      </c>
      <c r="B199" s="8">
        <v>723</v>
      </c>
      <c r="C199" s="8">
        <v>1055.58</v>
      </c>
      <c r="D199" s="6">
        <f t="shared" ref="D199:D220" si="3">(C199-B199)/B199</f>
        <v>0.45999999999999991</v>
      </c>
    </row>
    <row r="200" spans="1:4" x14ac:dyDescent="0.3">
      <c r="A200" t="s">
        <v>574</v>
      </c>
      <c r="B200" s="8">
        <v>1706</v>
      </c>
      <c r="C200" s="8">
        <v>2951.38</v>
      </c>
      <c r="D200" s="6">
        <f t="shared" si="3"/>
        <v>0.73000000000000009</v>
      </c>
    </row>
    <row r="201" spans="1:4" x14ac:dyDescent="0.3">
      <c r="A201" t="s">
        <v>575</v>
      </c>
      <c r="B201" s="8">
        <v>957</v>
      </c>
      <c r="C201" s="8">
        <v>1741.7399999999998</v>
      </c>
      <c r="D201" s="6">
        <f t="shared" si="3"/>
        <v>0.81999999999999973</v>
      </c>
    </row>
    <row r="202" spans="1:4" x14ac:dyDescent="0.3">
      <c r="A202" t="s">
        <v>576</v>
      </c>
      <c r="B202" s="8">
        <v>408</v>
      </c>
      <c r="C202" s="8">
        <v>730.32</v>
      </c>
      <c r="D202" s="6">
        <f t="shared" si="3"/>
        <v>0.79000000000000015</v>
      </c>
    </row>
    <row r="203" spans="1:4" x14ac:dyDescent="0.3">
      <c r="A203" t="s">
        <v>577</v>
      </c>
      <c r="B203" s="8">
        <v>830</v>
      </c>
      <c r="C203" s="8">
        <v>1402.7</v>
      </c>
      <c r="D203" s="6">
        <f t="shared" si="3"/>
        <v>0.69000000000000006</v>
      </c>
    </row>
    <row r="204" spans="1:4" x14ac:dyDescent="0.3">
      <c r="A204" t="s">
        <v>578</v>
      </c>
      <c r="B204" s="8">
        <v>745</v>
      </c>
      <c r="C204" s="8">
        <v>1147.3</v>
      </c>
      <c r="D204" s="6">
        <f t="shared" si="3"/>
        <v>0.53999999999999992</v>
      </c>
    </row>
    <row r="205" spans="1:4" x14ac:dyDescent="0.3">
      <c r="A205" t="s">
        <v>579</v>
      </c>
      <c r="B205" s="8">
        <v>952</v>
      </c>
      <c r="C205" s="8">
        <v>1009.12</v>
      </c>
      <c r="D205" s="6">
        <f t="shared" si="3"/>
        <v>6.0000000000000005E-2</v>
      </c>
    </row>
    <row r="206" spans="1:4" x14ac:dyDescent="0.3">
      <c r="A206" t="s">
        <v>580</v>
      </c>
      <c r="B206" s="8">
        <v>1135</v>
      </c>
      <c r="C206" s="8">
        <v>1180.4000000000001</v>
      </c>
      <c r="D206" s="6">
        <f t="shared" si="3"/>
        <v>4.0000000000000077E-2</v>
      </c>
    </row>
    <row r="207" spans="1:4" x14ac:dyDescent="0.3">
      <c r="A207" t="s">
        <v>581</v>
      </c>
      <c r="B207" s="8">
        <v>995</v>
      </c>
      <c r="C207" s="8">
        <v>1323.3500000000001</v>
      </c>
      <c r="D207" s="6">
        <f t="shared" si="3"/>
        <v>0.33000000000000013</v>
      </c>
    </row>
    <row r="208" spans="1:4" x14ac:dyDescent="0.3">
      <c r="A208" t="s">
        <v>582</v>
      </c>
      <c r="B208" s="8">
        <v>787</v>
      </c>
      <c r="C208" s="8">
        <v>1369.3799999999999</v>
      </c>
      <c r="D208" s="6">
        <f t="shared" si="3"/>
        <v>0.73999999999999988</v>
      </c>
    </row>
    <row r="209" spans="1:4" x14ac:dyDescent="0.3">
      <c r="A209" t="s">
        <v>583</v>
      </c>
      <c r="B209" s="8">
        <v>1705</v>
      </c>
      <c r="C209" s="8">
        <v>3069</v>
      </c>
      <c r="D209" s="6">
        <f t="shared" si="3"/>
        <v>0.8</v>
      </c>
    </row>
    <row r="210" spans="1:4" x14ac:dyDescent="0.3">
      <c r="A210" t="s">
        <v>584</v>
      </c>
      <c r="B210" s="8">
        <v>1009</v>
      </c>
      <c r="C210" s="8">
        <v>1432.78</v>
      </c>
      <c r="D210" s="6">
        <f t="shared" si="3"/>
        <v>0.42</v>
      </c>
    </row>
    <row r="211" spans="1:4" x14ac:dyDescent="0.3">
      <c r="A211" t="s">
        <v>585</v>
      </c>
      <c r="B211" s="8">
        <v>1500</v>
      </c>
      <c r="C211" s="8">
        <v>2729.9999999999995</v>
      </c>
      <c r="D211" s="6">
        <f t="shared" si="3"/>
        <v>0.81999999999999973</v>
      </c>
    </row>
    <row r="212" spans="1:4" x14ac:dyDescent="0.3">
      <c r="A212" t="s">
        <v>586</v>
      </c>
      <c r="B212" s="8">
        <v>286</v>
      </c>
      <c r="C212" s="8">
        <v>531.95999999999992</v>
      </c>
      <c r="D212" s="6">
        <f t="shared" si="3"/>
        <v>0.85999999999999976</v>
      </c>
    </row>
    <row r="213" spans="1:4" x14ac:dyDescent="0.3">
      <c r="A213" t="s">
        <v>587</v>
      </c>
      <c r="B213" s="8">
        <v>1632</v>
      </c>
      <c r="C213" s="8">
        <v>2072.64</v>
      </c>
      <c r="D213" s="6">
        <f t="shared" si="3"/>
        <v>0.26999999999999991</v>
      </c>
    </row>
    <row r="214" spans="1:4" x14ac:dyDescent="0.3">
      <c r="A214" t="s">
        <v>588</v>
      </c>
      <c r="B214" s="8">
        <v>1316</v>
      </c>
      <c r="C214" s="8">
        <v>2145.08</v>
      </c>
      <c r="D214" s="6">
        <f t="shared" si="3"/>
        <v>0.62999999999999989</v>
      </c>
    </row>
    <row r="215" spans="1:4" x14ac:dyDescent="0.3">
      <c r="A215" t="s">
        <v>589</v>
      </c>
      <c r="B215" s="8">
        <v>487</v>
      </c>
      <c r="C215" s="8">
        <v>725.63</v>
      </c>
      <c r="D215" s="6">
        <f t="shared" si="3"/>
        <v>0.49</v>
      </c>
    </row>
    <row r="216" spans="1:4" x14ac:dyDescent="0.3">
      <c r="A216" t="s">
        <v>590</v>
      </c>
      <c r="B216" s="8">
        <v>1180</v>
      </c>
      <c r="C216" s="8">
        <v>1486.8</v>
      </c>
      <c r="D216" s="6">
        <f t="shared" si="3"/>
        <v>0.25999999999999995</v>
      </c>
    </row>
    <row r="217" spans="1:4" x14ac:dyDescent="0.3">
      <c r="A217" t="s">
        <v>591</v>
      </c>
      <c r="B217" s="8">
        <v>711</v>
      </c>
      <c r="C217" s="8">
        <v>1336.6799999999998</v>
      </c>
      <c r="D217" s="6">
        <f t="shared" si="3"/>
        <v>0.87999999999999978</v>
      </c>
    </row>
    <row r="218" spans="1:4" x14ac:dyDescent="0.3">
      <c r="A218" t="s">
        <v>592</v>
      </c>
      <c r="B218" s="8">
        <v>904</v>
      </c>
      <c r="C218" s="8">
        <v>940.16000000000008</v>
      </c>
      <c r="D218" s="6">
        <f t="shared" si="3"/>
        <v>4.0000000000000091E-2</v>
      </c>
    </row>
    <row r="219" spans="1:4" x14ac:dyDescent="0.3">
      <c r="A219" t="s">
        <v>593</v>
      </c>
      <c r="B219" s="8">
        <v>776</v>
      </c>
      <c r="C219" s="8">
        <v>861.36000000000013</v>
      </c>
      <c r="D219" s="6">
        <f t="shared" si="3"/>
        <v>0.11000000000000017</v>
      </c>
    </row>
    <row r="220" spans="1:4" x14ac:dyDescent="0.3">
      <c r="A220" t="s">
        <v>594</v>
      </c>
      <c r="B220" s="8">
        <v>559</v>
      </c>
      <c r="C220" s="8">
        <v>1112.4100000000001</v>
      </c>
      <c r="D220" s="6">
        <f t="shared" si="3"/>
        <v>0.9900000000000001</v>
      </c>
    </row>
  </sheetData>
  <conditionalFormatting sqref="D7:D220">
    <cfRule type="cellIs" dxfId="8" priority="1" operator="lessThan">
      <formula>0.1</formula>
    </cfRule>
    <cfRule type="cellIs" dxfId="7" priority="2" operator="greaterThan">
      <formula>0.9</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95136-A428-429B-AFF9-C54953D52D04}">
  <dimension ref="B2:P401"/>
  <sheetViews>
    <sheetView zoomScale="122" zoomScaleNormal="122" workbookViewId="0"/>
  </sheetViews>
  <sheetFormatPr defaultRowHeight="14.4" x14ac:dyDescent="0.3"/>
  <cols>
    <col min="1" max="1" width="5.33203125" customWidth="1"/>
    <col min="2" max="2" width="12.44140625" customWidth="1"/>
  </cols>
  <sheetData>
    <row r="2" spans="2:16" x14ac:dyDescent="0.3">
      <c r="B2" s="14" t="s">
        <v>606</v>
      </c>
      <c r="C2" s="16">
        <v>21500</v>
      </c>
    </row>
    <row r="3" spans="2:16" x14ac:dyDescent="0.3">
      <c r="B3" s="14" t="s">
        <v>607</v>
      </c>
      <c r="C3" s="17">
        <v>11000</v>
      </c>
    </row>
    <row r="5" spans="2:16" x14ac:dyDescent="0.3">
      <c r="B5" s="2" t="s">
        <v>134</v>
      </c>
      <c r="C5" s="9">
        <v>1</v>
      </c>
      <c r="D5" s="9">
        <v>2</v>
      </c>
      <c r="E5" s="9">
        <v>3</v>
      </c>
      <c r="F5" s="9">
        <v>4</v>
      </c>
      <c r="G5" s="9">
        <v>5</v>
      </c>
      <c r="H5" s="9">
        <v>6</v>
      </c>
      <c r="I5" s="9">
        <v>7</v>
      </c>
      <c r="J5" s="9">
        <v>8</v>
      </c>
      <c r="K5" s="9">
        <v>9</v>
      </c>
      <c r="L5" s="9">
        <v>10</v>
      </c>
      <c r="M5" s="9">
        <v>11</v>
      </c>
      <c r="N5" s="9">
        <v>12</v>
      </c>
      <c r="O5" s="9">
        <v>13</v>
      </c>
      <c r="P5" s="9">
        <v>14</v>
      </c>
    </row>
    <row r="6" spans="2:16" x14ac:dyDescent="0.3">
      <c r="B6" s="1" t="s">
        <v>133</v>
      </c>
      <c r="C6" s="15">
        <v>12060</v>
      </c>
      <c r="D6" s="15">
        <v>14249</v>
      </c>
      <c r="E6" s="15">
        <v>11572</v>
      </c>
      <c r="F6" s="15">
        <v>21269</v>
      </c>
      <c r="G6" s="15">
        <v>18529</v>
      </c>
      <c r="H6" s="15">
        <v>17463</v>
      </c>
      <c r="I6" s="15">
        <v>17299</v>
      </c>
      <c r="J6" s="15">
        <v>19856</v>
      </c>
      <c r="K6" s="15">
        <v>21578</v>
      </c>
      <c r="L6" s="15">
        <v>14625</v>
      </c>
      <c r="M6" s="15">
        <v>20755</v>
      </c>
      <c r="N6" s="15">
        <v>21464</v>
      </c>
      <c r="O6" s="15">
        <v>16377</v>
      </c>
      <c r="P6" s="15">
        <v>17411</v>
      </c>
    </row>
    <row r="7" spans="2:16" x14ac:dyDescent="0.3">
      <c r="B7" s="1" t="s">
        <v>135</v>
      </c>
      <c r="C7" s="15">
        <v>11078</v>
      </c>
      <c r="D7" s="15">
        <v>11988</v>
      </c>
      <c r="E7" s="15">
        <v>13522</v>
      </c>
      <c r="F7" s="15">
        <v>20886</v>
      </c>
      <c r="G7" s="15">
        <v>12320</v>
      </c>
      <c r="H7" s="15">
        <v>19239</v>
      </c>
      <c r="I7" s="15">
        <v>17453</v>
      </c>
      <c r="J7" s="15">
        <v>16835</v>
      </c>
      <c r="K7" s="15">
        <v>12404</v>
      </c>
      <c r="L7" s="15">
        <v>13411</v>
      </c>
      <c r="M7" s="15">
        <v>20160</v>
      </c>
      <c r="N7" s="15">
        <v>11130</v>
      </c>
      <c r="O7" s="15">
        <v>20688</v>
      </c>
      <c r="P7" s="15">
        <v>16776</v>
      </c>
    </row>
    <row r="8" spans="2:16" x14ac:dyDescent="0.3">
      <c r="B8" s="1" t="s">
        <v>136</v>
      </c>
      <c r="C8" s="15">
        <v>14610</v>
      </c>
      <c r="D8" s="15">
        <v>12867</v>
      </c>
      <c r="E8" s="15">
        <v>15575</v>
      </c>
      <c r="F8" s="15">
        <v>19363</v>
      </c>
      <c r="G8" s="15">
        <v>15896</v>
      </c>
      <c r="H8" s="15">
        <v>15127</v>
      </c>
      <c r="I8" s="15">
        <v>17986</v>
      </c>
      <c r="J8" s="15">
        <v>12837</v>
      </c>
      <c r="K8" s="15">
        <v>15500</v>
      </c>
      <c r="L8" s="15">
        <v>15522</v>
      </c>
      <c r="M8" s="15">
        <v>19384</v>
      </c>
      <c r="N8" s="15">
        <v>13140</v>
      </c>
      <c r="O8" s="15">
        <v>18289</v>
      </c>
      <c r="P8" s="15">
        <v>15524</v>
      </c>
    </row>
    <row r="9" spans="2:16" x14ac:dyDescent="0.3">
      <c r="B9" s="1" t="s">
        <v>137</v>
      </c>
      <c r="C9" s="15">
        <v>11981</v>
      </c>
      <c r="D9" s="15">
        <v>15379</v>
      </c>
      <c r="E9" s="15">
        <v>16088</v>
      </c>
      <c r="F9" s="15">
        <v>16062</v>
      </c>
      <c r="G9" s="15">
        <v>10038</v>
      </c>
      <c r="H9" s="15">
        <v>15423</v>
      </c>
      <c r="I9" s="15">
        <v>15469</v>
      </c>
      <c r="J9" s="15">
        <v>12284</v>
      </c>
      <c r="K9" s="15">
        <v>17030</v>
      </c>
      <c r="L9" s="15">
        <v>14285</v>
      </c>
      <c r="M9" s="15">
        <v>16964</v>
      </c>
      <c r="N9" s="15">
        <v>11326</v>
      </c>
      <c r="O9" s="15">
        <v>16421</v>
      </c>
      <c r="P9" s="15">
        <v>13808</v>
      </c>
    </row>
    <row r="10" spans="2:16" x14ac:dyDescent="0.3">
      <c r="B10" s="1" t="s">
        <v>138</v>
      </c>
      <c r="C10" s="15">
        <v>12978</v>
      </c>
      <c r="D10" s="15">
        <v>18634</v>
      </c>
      <c r="E10" s="15">
        <v>14306</v>
      </c>
      <c r="F10" s="15">
        <v>17449</v>
      </c>
      <c r="G10" s="15">
        <v>19467</v>
      </c>
      <c r="H10" s="15">
        <v>15375</v>
      </c>
      <c r="I10" s="15">
        <v>18655</v>
      </c>
      <c r="J10" s="15">
        <v>19121</v>
      </c>
      <c r="K10" s="15">
        <v>20363</v>
      </c>
      <c r="L10" s="15">
        <v>10094</v>
      </c>
      <c r="M10" s="15">
        <v>13046</v>
      </c>
      <c r="N10" s="15">
        <v>19255</v>
      </c>
      <c r="O10" s="15">
        <v>21255</v>
      </c>
      <c r="P10" s="15">
        <v>17849</v>
      </c>
    </row>
    <row r="11" spans="2:16" x14ac:dyDescent="0.3">
      <c r="B11" s="1" t="s">
        <v>139</v>
      </c>
      <c r="C11" s="15">
        <v>16112</v>
      </c>
      <c r="D11" s="15">
        <v>18103</v>
      </c>
      <c r="E11" s="15">
        <v>14453</v>
      </c>
      <c r="F11" s="15">
        <v>18967</v>
      </c>
      <c r="G11" s="15">
        <v>16423</v>
      </c>
      <c r="H11" s="15">
        <v>20724</v>
      </c>
      <c r="I11" s="15">
        <v>14879</v>
      </c>
      <c r="J11" s="15">
        <v>21436</v>
      </c>
      <c r="K11" s="15">
        <v>17564</v>
      </c>
      <c r="L11" s="15">
        <v>12320</v>
      </c>
      <c r="M11" s="15">
        <v>15022</v>
      </c>
      <c r="N11" s="15">
        <v>14609</v>
      </c>
      <c r="O11" s="15">
        <v>17934</v>
      </c>
      <c r="P11" s="15">
        <v>20914</v>
      </c>
    </row>
    <row r="12" spans="2:16" x14ac:dyDescent="0.3">
      <c r="B12" s="1" t="s">
        <v>140</v>
      </c>
      <c r="C12" s="15">
        <v>13290</v>
      </c>
      <c r="D12" s="15">
        <v>20962</v>
      </c>
      <c r="E12" s="15">
        <v>18848</v>
      </c>
      <c r="F12" s="15">
        <v>11920</v>
      </c>
      <c r="G12" s="15">
        <v>20143</v>
      </c>
      <c r="H12" s="15">
        <v>15958</v>
      </c>
      <c r="I12" s="15">
        <v>16967</v>
      </c>
      <c r="J12" s="15">
        <v>18634</v>
      </c>
      <c r="K12" s="15">
        <v>11420</v>
      </c>
      <c r="L12" s="15">
        <v>16421</v>
      </c>
      <c r="M12" s="15">
        <v>16491</v>
      </c>
      <c r="N12" s="15">
        <v>19291</v>
      </c>
      <c r="O12" s="15">
        <v>13693</v>
      </c>
      <c r="P12" s="15">
        <v>15395</v>
      </c>
    </row>
    <row r="13" spans="2:16" x14ac:dyDescent="0.3">
      <c r="B13" s="1" t="s">
        <v>141</v>
      </c>
      <c r="C13" s="15">
        <v>18933</v>
      </c>
      <c r="D13" s="15">
        <v>14164</v>
      </c>
      <c r="E13" s="15">
        <v>11559</v>
      </c>
      <c r="F13" s="15">
        <v>13428</v>
      </c>
      <c r="G13" s="15">
        <v>10250</v>
      </c>
      <c r="H13" s="15">
        <v>11088</v>
      </c>
      <c r="I13" s="15">
        <v>17589</v>
      </c>
      <c r="J13" s="15">
        <v>18136</v>
      </c>
      <c r="K13" s="15">
        <v>15790</v>
      </c>
      <c r="L13" s="15">
        <v>18561</v>
      </c>
      <c r="M13" s="15">
        <v>12665</v>
      </c>
      <c r="N13" s="15">
        <v>20921</v>
      </c>
      <c r="O13" s="15">
        <v>20685</v>
      </c>
      <c r="P13" s="15">
        <v>19704</v>
      </c>
    </row>
    <row r="14" spans="2:16" x14ac:dyDescent="0.3">
      <c r="B14" s="1" t="s">
        <v>142</v>
      </c>
      <c r="C14" s="15">
        <v>14398</v>
      </c>
      <c r="D14" s="15">
        <v>21849</v>
      </c>
      <c r="E14" s="15">
        <v>12694</v>
      </c>
      <c r="F14" s="15">
        <v>14154</v>
      </c>
      <c r="G14" s="15">
        <v>21769</v>
      </c>
      <c r="H14" s="15">
        <v>21603</v>
      </c>
      <c r="I14" s="15">
        <v>14650</v>
      </c>
      <c r="J14" s="15">
        <v>11140</v>
      </c>
      <c r="K14" s="15">
        <v>21681</v>
      </c>
      <c r="L14" s="15">
        <v>18524</v>
      </c>
      <c r="M14" s="15">
        <v>15053</v>
      </c>
      <c r="N14" s="15">
        <v>21983</v>
      </c>
      <c r="O14" s="15">
        <v>19970</v>
      </c>
      <c r="P14" s="15">
        <v>11128</v>
      </c>
    </row>
    <row r="15" spans="2:16" x14ac:dyDescent="0.3">
      <c r="B15" s="1" t="s">
        <v>143</v>
      </c>
      <c r="C15" s="15">
        <v>21271</v>
      </c>
      <c r="D15" s="15">
        <v>15174</v>
      </c>
      <c r="E15" s="15">
        <v>18839</v>
      </c>
      <c r="F15" s="15">
        <v>18835</v>
      </c>
      <c r="G15" s="15">
        <v>13719</v>
      </c>
      <c r="H15" s="15">
        <v>12745</v>
      </c>
      <c r="I15" s="15">
        <v>15834</v>
      </c>
      <c r="J15" s="15">
        <v>15186</v>
      </c>
      <c r="K15" s="15">
        <v>14772</v>
      </c>
      <c r="L15" s="15">
        <v>16087</v>
      </c>
      <c r="M15" s="15">
        <v>19612</v>
      </c>
      <c r="N15" s="15">
        <v>15580</v>
      </c>
      <c r="O15" s="15">
        <v>15198</v>
      </c>
      <c r="P15" s="15">
        <v>17520</v>
      </c>
    </row>
    <row r="16" spans="2:16" x14ac:dyDescent="0.3">
      <c r="B16" s="1" t="s">
        <v>144</v>
      </c>
      <c r="C16" s="15">
        <v>17530</v>
      </c>
      <c r="D16" s="15">
        <v>16968</v>
      </c>
      <c r="E16" s="15">
        <v>17651</v>
      </c>
      <c r="F16" s="15">
        <v>20705</v>
      </c>
      <c r="G16" s="15">
        <v>20760</v>
      </c>
      <c r="H16" s="15">
        <v>17600</v>
      </c>
      <c r="I16" s="15">
        <v>16134</v>
      </c>
      <c r="J16" s="15">
        <v>14361</v>
      </c>
      <c r="K16" s="15">
        <v>15132</v>
      </c>
      <c r="L16" s="15">
        <v>12523</v>
      </c>
      <c r="M16" s="15">
        <v>19267</v>
      </c>
      <c r="N16" s="15">
        <v>20831</v>
      </c>
      <c r="O16" s="15">
        <v>14100</v>
      </c>
      <c r="P16" s="15">
        <v>16467</v>
      </c>
    </row>
    <row r="17" spans="2:16" x14ac:dyDescent="0.3">
      <c r="B17" s="1" t="s">
        <v>145</v>
      </c>
      <c r="C17" s="15">
        <v>12444</v>
      </c>
      <c r="D17" s="15">
        <v>20599</v>
      </c>
      <c r="E17" s="15">
        <v>17258</v>
      </c>
      <c r="F17" s="15">
        <v>19494</v>
      </c>
      <c r="G17" s="15">
        <v>15599</v>
      </c>
      <c r="H17" s="15">
        <v>20923</v>
      </c>
      <c r="I17" s="15">
        <v>16131</v>
      </c>
      <c r="J17" s="15">
        <v>19208</v>
      </c>
      <c r="K17" s="15">
        <v>20408</v>
      </c>
      <c r="L17" s="15">
        <v>10951</v>
      </c>
      <c r="M17" s="15">
        <v>11474</v>
      </c>
      <c r="N17" s="15">
        <v>15614</v>
      </c>
      <c r="O17" s="15">
        <v>18591</v>
      </c>
      <c r="P17" s="15">
        <v>18509</v>
      </c>
    </row>
    <row r="18" spans="2:16" x14ac:dyDescent="0.3">
      <c r="B18" s="1" t="s">
        <v>146</v>
      </c>
      <c r="C18" s="15">
        <v>14201</v>
      </c>
      <c r="D18" s="15">
        <v>15580</v>
      </c>
      <c r="E18" s="15">
        <v>20034</v>
      </c>
      <c r="F18" s="15">
        <v>14393</v>
      </c>
      <c r="G18" s="15">
        <v>20996</v>
      </c>
      <c r="H18" s="15">
        <v>11104</v>
      </c>
      <c r="I18" s="15">
        <v>16714</v>
      </c>
      <c r="J18" s="15">
        <v>16487</v>
      </c>
      <c r="K18" s="15">
        <v>17182</v>
      </c>
      <c r="L18" s="15">
        <v>11286</v>
      </c>
      <c r="M18" s="15">
        <v>15728</v>
      </c>
      <c r="N18" s="15">
        <v>14625</v>
      </c>
      <c r="O18" s="15">
        <v>21263</v>
      </c>
      <c r="P18" s="15">
        <v>21285</v>
      </c>
    </row>
    <row r="19" spans="2:16" x14ac:dyDescent="0.3">
      <c r="B19" s="1" t="s">
        <v>147</v>
      </c>
      <c r="C19" s="15">
        <v>14530</v>
      </c>
      <c r="D19" s="15">
        <v>17407</v>
      </c>
      <c r="E19" s="15">
        <v>15722</v>
      </c>
      <c r="F19" s="15">
        <v>11696</v>
      </c>
      <c r="G19" s="15">
        <v>10426</v>
      </c>
      <c r="H19" s="15">
        <v>13471</v>
      </c>
      <c r="I19" s="15">
        <v>20919</v>
      </c>
      <c r="J19" s="15">
        <v>14839</v>
      </c>
      <c r="K19" s="15">
        <v>21534</v>
      </c>
      <c r="L19" s="15">
        <v>12611</v>
      </c>
      <c r="M19" s="15">
        <v>19510</v>
      </c>
      <c r="N19" s="15">
        <v>16775</v>
      </c>
      <c r="O19" s="15">
        <v>15538</v>
      </c>
      <c r="P19" s="15">
        <v>12377</v>
      </c>
    </row>
    <row r="20" spans="2:16" x14ac:dyDescent="0.3">
      <c r="B20" s="1" t="s">
        <v>148</v>
      </c>
      <c r="C20" s="15">
        <v>13324</v>
      </c>
      <c r="D20" s="15">
        <v>16417</v>
      </c>
      <c r="E20" s="15">
        <v>11530</v>
      </c>
      <c r="F20" s="15">
        <v>18207</v>
      </c>
      <c r="G20" s="15">
        <v>21488</v>
      </c>
      <c r="H20" s="15">
        <v>20903</v>
      </c>
      <c r="I20" s="15">
        <v>17863</v>
      </c>
      <c r="J20" s="15">
        <v>12086</v>
      </c>
      <c r="K20" s="15">
        <v>18907</v>
      </c>
      <c r="L20" s="15">
        <v>15571</v>
      </c>
      <c r="M20" s="15">
        <v>19737</v>
      </c>
      <c r="N20" s="15">
        <v>16601</v>
      </c>
      <c r="O20" s="15">
        <v>20538</v>
      </c>
      <c r="P20" s="15">
        <v>18103</v>
      </c>
    </row>
    <row r="21" spans="2:16" x14ac:dyDescent="0.3">
      <c r="B21" s="1" t="s">
        <v>149</v>
      </c>
      <c r="C21" s="15">
        <v>20040</v>
      </c>
      <c r="D21" s="15">
        <v>21334</v>
      </c>
      <c r="E21" s="15">
        <v>16646</v>
      </c>
      <c r="F21" s="15">
        <v>12284</v>
      </c>
      <c r="G21" s="15">
        <v>16881</v>
      </c>
      <c r="H21" s="15">
        <v>11721</v>
      </c>
      <c r="I21" s="15">
        <v>19074</v>
      </c>
      <c r="J21" s="15">
        <v>15174</v>
      </c>
      <c r="K21" s="15">
        <v>15155</v>
      </c>
      <c r="L21" s="15">
        <v>17192</v>
      </c>
      <c r="M21" s="15">
        <v>17650</v>
      </c>
      <c r="N21" s="15">
        <v>19323</v>
      </c>
      <c r="O21" s="15">
        <v>15933</v>
      </c>
      <c r="P21" s="15">
        <v>13931</v>
      </c>
    </row>
    <row r="22" spans="2:16" x14ac:dyDescent="0.3">
      <c r="B22" s="1" t="s">
        <v>150</v>
      </c>
      <c r="C22" s="15">
        <v>20617</v>
      </c>
      <c r="D22" s="15">
        <v>13881</v>
      </c>
      <c r="E22" s="15">
        <v>11670</v>
      </c>
      <c r="F22" s="15">
        <v>17331</v>
      </c>
      <c r="G22" s="15">
        <v>14557</v>
      </c>
      <c r="H22" s="15">
        <v>11528</v>
      </c>
      <c r="I22" s="15">
        <v>16214</v>
      </c>
      <c r="J22" s="15">
        <v>14123</v>
      </c>
      <c r="K22" s="15">
        <v>15874</v>
      </c>
      <c r="L22" s="15">
        <v>20923</v>
      </c>
      <c r="M22" s="15">
        <v>14686</v>
      </c>
      <c r="N22" s="15">
        <v>13533</v>
      </c>
      <c r="O22" s="15">
        <v>19548</v>
      </c>
      <c r="P22" s="15">
        <v>15469</v>
      </c>
    </row>
    <row r="23" spans="2:16" x14ac:dyDescent="0.3">
      <c r="B23" s="1" t="s">
        <v>151</v>
      </c>
      <c r="C23" s="15">
        <v>18411</v>
      </c>
      <c r="D23" s="15">
        <v>10743</v>
      </c>
      <c r="E23" s="15">
        <v>12519</v>
      </c>
      <c r="F23" s="15">
        <v>14440</v>
      </c>
      <c r="G23" s="15">
        <v>10104</v>
      </c>
      <c r="H23" s="15">
        <v>12867</v>
      </c>
      <c r="I23" s="15">
        <v>10713</v>
      </c>
      <c r="J23" s="15">
        <v>19461</v>
      </c>
      <c r="K23" s="15">
        <v>20237</v>
      </c>
      <c r="L23" s="15">
        <v>10761</v>
      </c>
      <c r="M23" s="15">
        <v>17530</v>
      </c>
      <c r="N23" s="15">
        <v>14436</v>
      </c>
      <c r="O23" s="15">
        <v>10907</v>
      </c>
      <c r="P23" s="15">
        <v>14614</v>
      </c>
    </row>
    <row r="24" spans="2:16" x14ac:dyDescent="0.3">
      <c r="B24" s="1" t="s">
        <v>152</v>
      </c>
      <c r="C24" s="15">
        <v>18768</v>
      </c>
      <c r="D24" s="15">
        <v>16246</v>
      </c>
      <c r="E24" s="15">
        <v>14859</v>
      </c>
      <c r="F24" s="15">
        <v>20524</v>
      </c>
      <c r="G24" s="15">
        <v>17756</v>
      </c>
      <c r="H24" s="15">
        <v>14177</v>
      </c>
      <c r="I24" s="15">
        <v>21255</v>
      </c>
      <c r="J24" s="15">
        <v>19899</v>
      </c>
      <c r="K24" s="15">
        <v>21711</v>
      </c>
      <c r="L24" s="15">
        <v>19074</v>
      </c>
      <c r="M24" s="15">
        <v>18734</v>
      </c>
      <c r="N24" s="15">
        <v>19819</v>
      </c>
      <c r="O24" s="15">
        <v>14546</v>
      </c>
      <c r="P24" s="15">
        <v>20726</v>
      </c>
    </row>
    <row r="25" spans="2:16" x14ac:dyDescent="0.3">
      <c r="B25" s="1" t="s">
        <v>153</v>
      </c>
      <c r="C25" s="15">
        <v>14813</v>
      </c>
      <c r="D25" s="15">
        <v>13483</v>
      </c>
      <c r="E25" s="15">
        <v>16131</v>
      </c>
      <c r="F25" s="15">
        <v>16369</v>
      </c>
      <c r="G25" s="15">
        <v>16808</v>
      </c>
      <c r="H25" s="15">
        <v>20780</v>
      </c>
      <c r="I25" s="15">
        <v>11735</v>
      </c>
      <c r="J25" s="15">
        <v>12759</v>
      </c>
      <c r="K25" s="15">
        <v>21314</v>
      </c>
      <c r="L25" s="15">
        <v>14260</v>
      </c>
      <c r="M25" s="15">
        <v>15511</v>
      </c>
      <c r="N25" s="15">
        <v>20729</v>
      </c>
      <c r="O25" s="15">
        <v>15931</v>
      </c>
      <c r="P25" s="15">
        <v>18511</v>
      </c>
    </row>
    <row r="26" spans="2:16" x14ac:dyDescent="0.3">
      <c r="B26" s="5"/>
    </row>
    <row r="27" spans="2:16" x14ac:dyDescent="0.3">
      <c r="B27" s="5"/>
    </row>
    <row r="28" spans="2:16" x14ac:dyDescent="0.3">
      <c r="B28" s="5"/>
    </row>
    <row r="29" spans="2:16" x14ac:dyDescent="0.3">
      <c r="B29" s="5"/>
    </row>
    <row r="30" spans="2:16" x14ac:dyDescent="0.3">
      <c r="B30" s="5"/>
    </row>
    <row r="31" spans="2:16" x14ac:dyDescent="0.3">
      <c r="B31" s="5"/>
    </row>
    <row r="32" spans="2:16" x14ac:dyDescent="0.3">
      <c r="B32" s="5"/>
    </row>
    <row r="33" spans="2:2" x14ac:dyDescent="0.3">
      <c r="B33" s="5"/>
    </row>
    <row r="34" spans="2:2" x14ac:dyDescent="0.3">
      <c r="B34" s="5"/>
    </row>
    <row r="35" spans="2:2" x14ac:dyDescent="0.3">
      <c r="B35" s="5"/>
    </row>
    <row r="36" spans="2:2" x14ac:dyDescent="0.3">
      <c r="B36" s="5"/>
    </row>
    <row r="37" spans="2:2" x14ac:dyDescent="0.3">
      <c r="B37" s="5"/>
    </row>
    <row r="38" spans="2:2" x14ac:dyDescent="0.3">
      <c r="B38" s="5"/>
    </row>
    <row r="39" spans="2:2" x14ac:dyDescent="0.3">
      <c r="B39" s="5"/>
    </row>
    <row r="40" spans="2:2" x14ac:dyDescent="0.3">
      <c r="B40" s="5"/>
    </row>
    <row r="41" spans="2:2" x14ac:dyDescent="0.3">
      <c r="B41" s="5"/>
    </row>
    <row r="42" spans="2:2" x14ac:dyDescent="0.3">
      <c r="B42" s="5"/>
    </row>
    <row r="43" spans="2:2" x14ac:dyDescent="0.3">
      <c r="B43" s="5"/>
    </row>
    <row r="44" spans="2:2" x14ac:dyDescent="0.3">
      <c r="B44" s="5"/>
    </row>
    <row r="45" spans="2:2" x14ac:dyDescent="0.3">
      <c r="B45" s="5"/>
    </row>
    <row r="46" spans="2:2" x14ac:dyDescent="0.3">
      <c r="B46" s="5"/>
    </row>
    <row r="47" spans="2:2" x14ac:dyDescent="0.3">
      <c r="B47" s="5"/>
    </row>
    <row r="48" spans="2:2" x14ac:dyDescent="0.3">
      <c r="B48" s="5"/>
    </row>
    <row r="49" spans="2:2" x14ac:dyDescent="0.3">
      <c r="B49" s="5"/>
    </row>
    <row r="50" spans="2:2" x14ac:dyDescent="0.3">
      <c r="B50" s="5"/>
    </row>
    <row r="51" spans="2:2" x14ac:dyDescent="0.3">
      <c r="B51" s="5"/>
    </row>
    <row r="52" spans="2:2" x14ac:dyDescent="0.3">
      <c r="B52" s="5"/>
    </row>
    <row r="53" spans="2:2" x14ac:dyDescent="0.3">
      <c r="B53" s="5"/>
    </row>
    <row r="54" spans="2:2" x14ac:dyDescent="0.3">
      <c r="B54" s="5"/>
    </row>
    <row r="55" spans="2:2" x14ac:dyDescent="0.3">
      <c r="B55" s="5"/>
    </row>
    <row r="56" spans="2:2" x14ac:dyDescent="0.3">
      <c r="B56" s="5"/>
    </row>
    <row r="57" spans="2:2" x14ac:dyDescent="0.3">
      <c r="B57" s="5"/>
    </row>
    <row r="58" spans="2:2" x14ac:dyDescent="0.3">
      <c r="B58" s="5"/>
    </row>
    <row r="59" spans="2:2" x14ac:dyDescent="0.3">
      <c r="B59" s="5"/>
    </row>
    <row r="60" spans="2:2" x14ac:dyDescent="0.3">
      <c r="B60" s="5"/>
    </row>
    <row r="61" spans="2:2" x14ac:dyDescent="0.3">
      <c r="B61" s="5"/>
    </row>
    <row r="62" spans="2:2" x14ac:dyDescent="0.3">
      <c r="B62" s="5"/>
    </row>
    <row r="63" spans="2:2" x14ac:dyDescent="0.3">
      <c r="B63" s="5"/>
    </row>
    <row r="64" spans="2:2" x14ac:dyDescent="0.3">
      <c r="B64" s="5"/>
    </row>
    <row r="65" spans="2:2" x14ac:dyDescent="0.3">
      <c r="B65" s="5"/>
    </row>
    <row r="66" spans="2:2" x14ac:dyDescent="0.3">
      <c r="B66" s="5"/>
    </row>
    <row r="67" spans="2:2" x14ac:dyDescent="0.3">
      <c r="B67" s="5"/>
    </row>
    <row r="68" spans="2:2" x14ac:dyDescent="0.3">
      <c r="B68" s="5"/>
    </row>
    <row r="69" spans="2:2" x14ac:dyDescent="0.3">
      <c r="B69" s="5"/>
    </row>
    <row r="70" spans="2:2" x14ac:dyDescent="0.3">
      <c r="B70" s="5"/>
    </row>
    <row r="71" spans="2:2" x14ac:dyDescent="0.3">
      <c r="B71" s="5"/>
    </row>
    <row r="72" spans="2:2" x14ac:dyDescent="0.3">
      <c r="B72" s="5"/>
    </row>
    <row r="73" spans="2:2" x14ac:dyDescent="0.3">
      <c r="B73" s="5"/>
    </row>
    <row r="74" spans="2:2" x14ac:dyDescent="0.3">
      <c r="B74" s="5"/>
    </row>
    <row r="75" spans="2:2" x14ac:dyDescent="0.3">
      <c r="B75" s="5"/>
    </row>
    <row r="76" spans="2:2" x14ac:dyDescent="0.3">
      <c r="B76" s="5"/>
    </row>
    <row r="77" spans="2:2" x14ac:dyDescent="0.3">
      <c r="B77" s="5"/>
    </row>
    <row r="78" spans="2:2" x14ac:dyDescent="0.3">
      <c r="B78" s="5"/>
    </row>
    <row r="79" spans="2:2" x14ac:dyDescent="0.3">
      <c r="B79" s="5"/>
    </row>
    <row r="80" spans="2:2" x14ac:dyDescent="0.3">
      <c r="B80" s="5"/>
    </row>
    <row r="81" spans="2:2" x14ac:dyDescent="0.3">
      <c r="B81" s="5"/>
    </row>
    <row r="82" spans="2:2" x14ac:dyDescent="0.3">
      <c r="B82" s="5"/>
    </row>
    <row r="83" spans="2:2" x14ac:dyDescent="0.3">
      <c r="B83" s="5"/>
    </row>
    <row r="84" spans="2:2" x14ac:dyDescent="0.3">
      <c r="B84" s="5"/>
    </row>
    <row r="85" spans="2:2" x14ac:dyDescent="0.3">
      <c r="B85" s="5"/>
    </row>
    <row r="86" spans="2:2" x14ac:dyDescent="0.3">
      <c r="B86" s="5"/>
    </row>
    <row r="87" spans="2:2" x14ac:dyDescent="0.3">
      <c r="B87" s="5"/>
    </row>
    <row r="88" spans="2:2" x14ac:dyDescent="0.3">
      <c r="B88" s="5"/>
    </row>
    <row r="89" spans="2:2" x14ac:dyDescent="0.3">
      <c r="B89" s="5"/>
    </row>
    <row r="90" spans="2:2" x14ac:dyDescent="0.3">
      <c r="B90" s="5"/>
    </row>
    <row r="91" spans="2:2" x14ac:dyDescent="0.3">
      <c r="B91" s="5"/>
    </row>
    <row r="92" spans="2:2" x14ac:dyDescent="0.3">
      <c r="B92" s="5"/>
    </row>
    <row r="93" spans="2:2" x14ac:dyDescent="0.3">
      <c r="B93" s="5"/>
    </row>
    <row r="94" spans="2:2" x14ac:dyDescent="0.3">
      <c r="B94" s="5"/>
    </row>
    <row r="95" spans="2:2" x14ac:dyDescent="0.3">
      <c r="B95" s="5"/>
    </row>
    <row r="96" spans="2:2" x14ac:dyDescent="0.3">
      <c r="B96" s="5"/>
    </row>
    <row r="97" spans="2:2" x14ac:dyDescent="0.3">
      <c r="B97" s="5"/>
    </row>
    <row r="98" spans="2:2" x14ac:dyDescent="0.3">
      <c r="B98" s="5"/>
    </row>
    <row r="99" spans="2:2" x14ac:dyDescent="0.3">
      <c r="B99" s="5"/>
    </row>
    <row r="100" spans="2:2" x14ac:dyDescent="0.3">
      <c r="B100" s="5"/>
    </row>
    <row r="101" spans="2:2" x14ac:dyDescent="0.3">
      <c r="B101" s="5"/>
    </row>
    <row r="102" spans="2:2" x14ac:dyDescent="0.3">
      <c r="B102" s="5"/>
    </row>
    <row r="103" spans="2:2" x14ac:dyDescent="0.3">
      <c r="B103" s="5"/>
    </row>
    <row r="104" spans="2:2" x14ac:dyDescent="0.3">
      <c r="B104" s="5"/>
    </row>
    <row r="105" spans="2:2" x14ac:dyDescent="0.3">
      <c r="B105" s="5"/>
    </row>
    <row r="106" spans="2:2" x14ac:dyDescent="0.3">
      <c r="B106" s="5"/>
    </row>
    <row r="107" spans="2:2" x14ac:dyDescent="0.3">
      <c r="B107" s="5"/>
    </row>
    <row r="108" spans="2:2" x14ac:dyDescent="0.3">
      <c r="B108" s="5"/>
    </row>
    <row r="109" spans="2:2" x14ac:dyDescent="0.3">
      <c r="B109" s="5"/>
    </row>
    <row r="110" spans="2:2" x14ac:dyDescent="0.3">
      <c r="B110" s="5"/>
    </row>
    <row r="111" spans="2:2" x14ac:dyDescent="0.3">
      <c r="B111" s="5"/>
    </row>
    <row r="112" spans="2:2" x14ac:dyDescent="0.3">
      <c r="B112" s="5"/>
    </row>
    <row r="113" spans="2:2" x14ac:dyDescent="0.3">
      <c r="B113" s="5"/>
    </row>
    <row r="114" spans="2:2" x14ac:dyDescent="0.3">
      <c r="B114" s="5"/>
    </row>
    <row r="115" spans="2:2" x14ac:dyDescent="0.3">
      <c r="B115" s="5"/>
    </row>
    <row r="116" spans="2:2" x14ac:dyDescent="0.3">
      <c r="B116" s="5"/>
    </row>
    <row r="117" spans="2:2" x14ac:dyDescent="0.3">
      <c r="B117" s="5"/>
    </row>
    <row r="118" spans="2:2" x14ac:dyDescent="0.3">
      <c r="B118" s="5"/>
    </row>
    <row r="119" spans="2:2" x14ac:dyDescent="0.3">
      <c r="B119" s="5"/>
    </row>
    <row r="120" spans="2:2" x14ac:dyDescent="0.3">
      <c r="B120" s="5"/>
    </row>
    <row r="121" spans="2:2" x14ac:dyDescent="0.3">
      <c r="B121" s="5"/>
    </row>
    <row r="122" spans="2:2" x14ac:dyDescent="0.3">
      <c r="B122" s="5"/>
    </row>
    <row r="123" spans="2:2" x14ac:dyDescent="0.3">
      <c r="B123" s="5"/>
    </row>
    <row r="124" spans="2:2" x14ac:dyDescent="0.3">
      <c r="B124" s="5"/>
    </row>
    <row r="125" spans="2:2" x14ac:dyDescent="0.3">
      <c r="B125" s="5"/>
    </row>
    <row r="126" spans="2:2" x14ac:dyDescent="0.3">
      <c r="B126" s="5"/>
    </row>
    <row r="127" spans="2:2" x14ac:dyDescent="0.3">
      <c r="B127" s="5"/>
    </row>
    <row r="128" spans="2:2" x14ac:dyDescent="0.3">
      <c r="B128" s="5"/>
    </row>
    <row r="129" spans="2:2" x14ac:dyDescent="0.3">
      <c r="B129" s="5"/>
    </row>
    <row r="130" spans="2:2" x14ac:dyDescent="0.3">
      <c r="B130" s="5"/>
    </row>
    <row r="131" spans="2:2" x14ac:dyDescent="0.3">
      <c r="B131" s="5"/>
    </row>
    <row r="132" spans="2:2" x14ac:dyDescent="0.3">
      <c r="B132" s="5"/>
    </row>
    <row r="133" spans="2:2" x14ac:dyDescent="0.3">
      <c r="B133" s="5"/>
    </row>
    <row r="134" spans="2:2" x14ac:dyDescent="0.3">
      <c r="B134" s="5"/>
    </row>
    <row r="135" spans="2:2" x14ac:dyDescent="0.3">
      <c r="B135" s="5"/>
    </row>
    <row r="136" spans="2:2" x14ac:dyDescent="0.3">
      <c r="B136" s="5"/>
    </row>
    <row r="137" spans="2:2" x14ac:dyDescent="0.3">
      <c r="B137" s="5"/>
    </row>
    <row r="138" spans="2:2" x14ac:dyDescent="0.3">
      <c r="B138" s="5"/>
    </row>
    <row r="139" spans="2:2" x14ac:dyDescent="0.3">
      <c r="B139" s="5"/>
    </row>
    <row r="140" spans="2:2" x14ac:dyDescent="0.3">
      <c r="B140" s="5"/>
    </row>
    <row r="141" spans="2:2" x14ac:dyDescent="0.3">
      <c r="B141" s="5"/>
    </row>
    <row r="142" spans="2:2" x14ac:dyDescent="0.3">
      <c r="B142" s="5"/>
    </row>
    <row r="143" spans="2:2" x14ac:dyDescent="0.3">
      <c r="B143" s="5"/>
    </row>
    <row r="144" spans="2:2" x14ac:dyDescent="0.3">
      <c r="B144" s="5"/>
    </row>
    <row r="145" spans="2:2" x14ac:dyDescent="0.3">
      <c r="B145" s="5"/>
    </row>
    <row r="146" spans="2:2" x14ac:dyDescent="0.3">
      <c r="B146" s="5"/>
    </row>
    <row r="147" spans="2:2" x14ac:dyDescent="0.3">
      <c r="B147" s="5"/>
    </row>
    <row r="148" spans="2:2" x14ac:dyDescent="0.3">
      <c r="B148" s="5"/>
    </row>
    <row r="149" spans="2:2" x14ac:dyDescent="0.3">
      <c r="B149" s="5"/>
    </row>
    <row r="150" spans="2:2" x14ac:dyDescent="0.3">
      <c r="B150" s="5"/>
    </row>
    <row r="151" spans="2:2" x14ac:dyDescent="0.3">
      <c r="B151" s="5"/>
    </row>
    <row r="152" spans="2:2" x14ac:dyDescent="0.3">
      <c r="B152" s="5"/>
    </row>
    <row r="153" spans="2:2" x14ac:dyDescent="0.3">
      <c r="B153" s="5"/>
    </row>
    <row r="154" spans="2:2" x14ac:dyDescent="0.3">
      <c r="B154" s="5"/>
    </row>
    <row r="155" spans="2:2" x14ac:dyDescent="0.3">
      <c r="B155" s="5"/>
    </row>
    <row r="156" spans="2:2" x14ac:dyDescent="0.3">
      <c r="B156" s="5"/>
    </row>
    <row r="157" spans="2:2" x14ac:dyDescent="0.3">
      <c r="B157" s="5"/>
    </row>
    <row r="158" spans="2:2" x14ac:dyDescent="0.3">
      <c r="B158" s="5"/>
    </row>
    <row r="159" spans="2:2" x14ac:dyDescent="0.3">
      <c r="B159" s="5"/>
    </row>
    <row r="160" spans="2:2" x14ac:dyDescent="0.3">
      <c r="B160" s="5"/>
    </row>
    <row r="161" spans="2:2" x14ac:dyDescent="0.3">
      <c r="B161" s="5"/>
    </row>
    <row r="162" spans="2:2" x14ac:dyDescent="0.3">
      <c r="B162" s="5"/>
    </row>
    <row r="163" spans="2:2" x14ac:dyDescent="0.3">
      <c r="B163" s="5"/>
    </row>
    <row r="164" spans="2:2" x14ac:dyDescent="0.3">
      <c r="B164" s="5"/>
    </row>
    <row r="165" spans="2:2" x14ac:dyDescent="0.3">
      <c r="B165" s="5"/>
    </row>
    <row r="166" spans="2:2" x14ac:dyDescent="0.3">
      <c r="B166" s="5"/>
    </row>
    <row r="167" spans="2:2" x14ac:dyDescent="0.3">
      <c r="B167" s="5"/>
    </row>
    <row r="168" spans="2:2" x14ac:dyDescent="0.3">
      <c r="B168" s="5"/>
    </row>
    <row r="169" spans="2:2" x14ac:dyDescent="0.3">
      <c r="B169" s="5"/>
    </row>
    <row r="170" spans="2:2" x14ac:dyDescent="0.3">
      <c r="B170" s="5"/>
    </row>
    <row r="171" spans="2:2" x14ac:dyDescent="0.3">
      <c r="B171" s="5"/>
    </row>
    <row r="172" spans="2:2" x14ac:dyDescent="0.3">
      <c r="B172" s="5"/>
    </row>
    <row r="173" spans="2:2" x14ac:dyDescent="0.3">
      <c r="B173" s="5"/>
    </row>
    <row r="174" spans="2:2" x14ac:dyDescent="0.3">
      <c r="B174" s="5"/>
    </row>
    <row r="175" spans="2:2" x14ac:dyDescent="0.3">
      <c r="B175" s="5"/>
    </row>
    <row r="176" spans="2:2" x14ac:dyDescent="0.3">
      <c r="B176" s="5"/>
    </row>
    <row r="177" spans="2:2" x14ac:dyDescent="0.3">
      <c r="B177" s="5"/>
    </row>
    <row r="178" spans="2:2" x14ac:dyDescent="0.3">
      <c r="B178" s="5"/>
    </row>
    <row r="179" spans="2:2" x14ac:dyDescent="0.3">
      <c r="B179" s="5"/>
    </row>
    <row r="180" spans="2:2" x14ac:dyDescent="0.3">
      <c r="B180" s="5"/>
    </row>
    <row r="181" spans="2:2" x14ac:dyDescent="0.3">
      <c r="B181" s="5"/>
    </row>
    <row r="182" spans="2:2" x14ac:dyDescent="0.3">
      <c r="B182" s="5"/>
    </row>
    <row r="183" spans="2:2" x14ac:dyDescent="0.3">
      <c r="B183" s="5"/>
    </row>
    <row r="184" spans="2:2" x14ac:dyDescent="0.3">
      <c r="B184" s="5"/>
    </row>
    <row r="185" spans="2:2" x14ac:dyDescent="0.3">
      <c r="B185" s="5"/>
    </row>
    <row r="186" spans="2:2" x14ac:dyDescent="0.3">
      <c r="B186" s="5"/>
    </row>
    <row r="187" spans="2:2" x14ac:dyDescent="0.3">
      <c r="B187" s="5"/>
    </row>
    <row r="188" spans="2:2" x14ac:dyDescent="0.3">
      <c r="B188" s="5"/>
    </row>
    <row r="189" spans="2:2" x14ac:dyDescent="0.3">
      <c r="B189" s="5"/>
    </row>
    <row r="190" spans="2:2" x14ac:dyDescent="0.3">
      <c r="B190" s="5"/>
    </row>
    <row r="191" spans="2:2" x14ac:dyDescent="0.3">
      <c r="B191" s="5"/>
    </row>
    <row r="192" spans="2:2" x14ac:dyDescent="0.3">
      <c r="B192" s="5"/>
    </row>
    <row r="193" spans="2:2" x14ac:dyDescent="0.3">
      <c r="B193" s="5"/>
    </row>
    <row r="194" spans="2:2" x14ac:dyDescent="0.3">
      <c r="B194" s="5"/>
    </row>
    <row r="195" spans="2:2" x14ac:dyDescent="0.3">
      <c r="B195" s="5"/>
    </row>
    <row r="196" spans="2:2" x14ac:dyDescent="0.3">
      <c r="B196" s="5"/>
    </row>
    <row r="197" spans="2:2" x14ac:dyDescent="0.3">
      <c r="B197" s="5"/>
    </row>
    <row r="198" spans="2:2" x14ac:dyDescent="0.3">
      <c r="B198" s="5"/>
    </row>
    <row r="199" spans="2:2" x14ac:dyDescent="0.3">
      <c r="B199" s="5"/>
    </row>
    <row r="200" spans="2:2" x14ac:dyDescent="0.3">
      <c r="B200" s="5"/>
    </row>
    <row r="201" spans="2:2" x14ac:dyDescent="0.3">
      <c r="B201" s="5"/>
    </row>
    <row r="202" spans="2:2" x14ac:dyDescent="0.3">
      <c r="B202" s="5"/>
    </row>
    <row r="203" spans="2:2" x14ac:dyDescent="0.3">
      <c r="B203" s="5"/>
    </row>
    <row r="204" spans="2:2" x14ac:dyDescent="0.3">
      <c r="B204" s="5"/>
    </row>
    <row r="205" spans="2:2" x14ac:dyDescent="0.3">
      <c r="B205" s="5"/>
    </row>
    <row r="206" spans="2:2" x14ac:dyDescent="0.3">
      <c r="B206" s="5"/>
    </row>
    <row r="207" spans="2:2" x14ac:dyDescent="0.3">
      <c r="B207" s="5"/>
    </row>
    <row r="208" spans="2:2" x14ac:dyDescent="0.3">
      <c r="B208" s="5"/>
    </row>
    <row r="209" spans="2:2" x14ac:dyDescent="0.3">
      <c r="B209" s="5"/>
    </row>
    <row r="210" spans="2:2" x14ac:dyDescent="0.3">
      <c r="B210" s="5"/>
    </row>
    <row r="211" spans="2:2" x14ac:dyDescent="0.3">
      <c r="B211" s="5"/>
    </row>
    <row r="212" spans="2:2" x14ac:dyDescent="0.3">
      <c r="B212" s="5"/>
    </row>
    <row r="213" spans="2:2" x14ac:dyDescent="0.3">
      <c r="B213" s="5"/>
    </row>
    <row r="214" spans="2:2" x14ac:dyDescent="0.3">
      <c r="B214" s="5"/>
    </row>
    <row r="215" spans="2:2" x14ac:dyDescent="0.3">
      <c r="B215" s="5"/>
    </row>
    <row r="216" spans="2:2" x14ac:dyDescent="0.3">
      <c r="B216" s="5"/>
    </row>
    <row r="217" spans="2:2" x14ac:dyDescent="0.3">
      <c r="B217" s="5"/>
    </row>
    <row r="218" spans="2:2" x14ac:dyDescent="0.3">
      <c r="B218" s="5"/>
    </row>
    <row r="219" spans="2:2" x14ac:dyDescent="0.3">
      <c r="B219" s="5"/>
    </row>
    <row r="220" spans="2:2" x14ac:dyDescent="0.3">
      <c r="B220" s="5"/>
    </row>
    <row r="221" spans="2:2" x14ac:dyDescent="0.3">
      <c r="B221" s="5"/>
    </row>
    <row r="222" spans="2:2" x14ac:dyDescent="0.3">
      <c r="B222" s="5"/>
    </row>
    <row r="223" spans="2:2" x14ac:dyDescent="0.3">
      <c r="B223" s="5"/>
    </row>
    <row r="224" spans="2:2" x14ac:dyDescent="0.3">
      <c r="B224" s="5"/>
    </row>
    <row r="225" spans="2:2" x14ac:dyDescent="0.3">
      <c r="B225" s="5"/>
    </row>
    <row r="226" spans="2:2" x14ac:dyDescent="0.3">
      <c r="B226" s="5"/>
    </row>
    <row r="227" spans="2:2" x14ac:dyDescent="0.3">
      <c r="B227" s="5"/>
    </row>
    <row r="228" spans="2:2" x14ac:dyDescent="0.3">
      <c r="B228" s="5"/>
    </row>
    <row r="229" spans="2:2" x14ac:dyDescent="0.3">
      <c r="B229" s="5"/>
    </row>
    <row r="230" spans="2:2" x14ac:dyDescent="0.3">
      <c r="B230" s="5"/>
    </row>
    <row r="231" spans="2:2" x14ac:dyDescent="0.3">
      <c r="B231" s="5"/>
    </row>
    <row r="232" spans="2:2" x14ac:dyDescent="0.3">
      <c r="B232" s="5"/>
    </row>
    <row r="233" spans="2:2" x14ac:dyDescent="0.3">
      <c r="B233" s="5"/>
    </row>
    <row r="234" spans="2:2" x14ac:dyDescent="0.3">
      <c r="B234" s="5"/>
    </row>
    <row r="235" spans="2:2" x14ac:dyDescent="0.3">
      <c r="B235" s="5"/>
    </row>
    <row r="236" spans="2:2" x14ac:dyDescent="0.3">
      <c r="B236" s="5"/>
    </row>
    <row r="237" spans="2:2" x14ac:dyDescent="0.3">
      <c r="B237" s="5"/>
    </row>
    <row r="238" spans="2:2" x14ac:dyDescent="0.3">
      <c r="B238" s="5"/>
    </row>
    <row r="239" spans="2:2" x14ac:dyDescent="0.3">
      <c r="B239" s="5"/>
    </row>
    <row r="240" spans="2:2" x14ac:dyDescent="0.3">
      <c r="B240" s="5"/>
    </row>
    <row r="241" spans="2:2" x14ac:dyDescent="0.3">
      <c r="B241" s="5"/>
    </row>
    <row r="242" spans="2:2" x14ac:dyDescent="0.3">
      <c r="B242" s="5"/>
    </row>
    <row r="243" spans="2:2" x14ac:dyDescent="0.3">
      <c r="B243" s="5"/>
    </row>
    <row r="244" spans="2:2" x14ac:dyDescent="0.3">
      <c r="B244" s="5"/>
    </row>
    <row r="245" spans="2:2" x14ac:dyDescent="0.3">
      <c r="B245" s="5"/>
    </row>
    <row r="246" spans="2:2" x14ac:dyDescent="0.3">
      <c r="B246" s="5"/>
    </row>
    <row r="247" spans="2:2" x14ac:dyDescent="0.3">
      <c r="B247" s="5"/>
    </row>
    <row r="248" spans="2:2" x14ac:dyDescent="0.3">
      <c r="B248" s="5"/>
    </row>
    <row r="249" spans="2:2" x14ac:dyDescent="0.3">
      <c r="B249" s="5"/>
    </row>
    <row r="250" spans="2:2" x14ac:dyDescent="0.3">
      <c r="B250" s="5"/>
    </row>
    <row r="251" spans="2:2" x14ac:dyDescent="0.3">
      <c r="B251" s="5"/>
    </row>
    <row r="252" spans="2:2" x14ac:dyDescent="0.3">
      <c r="B252" s="5"/>
    </row>
    <row r="253" spans="2:2" x14ac:dyDescent="0.3">
      <c r="B253" s="5"/>
    </row>
    <row r="254" spans="2:2" x14ac:dyDescent="0.3">
      <c r="B254" s="5"/>
    </row>
    <row r="255" spans="2:2" x14ac:dyDescent="0.3">
      <c r="B255" s="5"/>
    </row>
    <row r="256" spans="2:2" x14ac:dyDescent="0.3">
      <c r="B256" s="5"/>
    </row>
    <row r="257" spans="2:2" x14ac:dyDescent="0.3">
      <c r="B257" s="5"/>
    </row>
    <row r="258" spans="2:2" x14ac:dyDescent="0.3">
      <c r="B258" s="5"/>
    </row>
    <row r="259" spans="2:2" x14ac:dyDescent="0.3">
      <c r="B259" s="5"/>
    </row>
    <row r="260" spans="2:2" x14ac:dyDescent="0.3">
      <c r="B260" s="5"/>
    </row>
    <row r="261" spans="2:2" x14ac:dyDescent="0.3">
      <c r="B261" s="5"/>
    </row>
    <row r="262" spans="2:2" x14ac:dyDescent="0.3">
      <c r="B262" s="5"/>
    </row>
    <row r="263" spans="2:2" x14ac:dyDescent="0.3">
      <c r="B263" s="5"/>
    </row>
    <row r="264" spans="2:2" x14ac:dyDescent="0.3">
      <c r="B264" s="5"/>
    </row>
    <row r="265" spans="2:2" x14ac:dyDescent="0.3">
      <c r="B265" s="5"/>
    </row>
    <row r="266" spans="2:2" x14ac:dyDescent="0.3">
      <c r="B266" s="5"/>
    </row>
    <row r="267" spans="2:2" x14ac:dyDescent="0.3">
      <c r="B267" s="5"/>
    </row>
    <row r="268" spans="2:2" x14ac:dyDescent="0.3">
      <c r="B268" s="5"/>
    </row>
    <row r="269" spans="2:2" x14ac:dyDescent="0.3">
      <c r="B269" s="5"/>
    </row>
    <row r="270" spans="2:2" x14ac:dyDescent="0.3">
      <c r="B270" s="5"/>
    </row>
    <row r="271" spans="2:2" x14ac:dyDescent="0.3">
      <c r="B271" s="5"/>
    </row>
    <row r="272" spans="2:2" x14ac:dyDescent="0.3">
      <c r="B272" s="5"/>
    </row>
    <row r="273" spans="2:2" x14ac:dyDescent="0.3">
      <c r="B273" s="5"/>
    </row>
    <row r="274" spans="2:2" x14ac:dyDescent="0.3">
      <c r="B274" s="5"/>
    </row>
    <row r="275" spans="2:2" x14ac:dyDescent="0.3">
      <c r="B275" s="5"/>
    </row>
    <row r="276" spans="2:2" x14ac:dyDescent="0.3">
      <c r="B276" s="5"/>
    </row>
    <row r="277" spans="2:2" x14ac:dyDescent="0.3">
      <c r="B277" s="5"/>
    </row>
    <row r="278" spans="2:2" x14ac:dyDescent="0.3">
      <c r="B278" s="5"/>
    </row>
    <row r="279" spans="2:2" x14ac:dyDescent="0.3">
      <c r="B279" s="5"/>
    </row>
    <row r="280" spans="2:2" x14ac:dyDescent="0.3">
      <c r="B280" s="5"/>
    </row>
    <row r="281" spans="2:2" x14ac:dyDescent="0.3">
      <c r="B281" s="5"/>
    </row>
    <row r="282" spans="2:2" x14ac:dyDescent="0.3">
      <c r="B282" s="5"/>
    </row>
    <row r="283" spans="2:2" x14ac:dyDescent="0.3">
      <c r="B283" s="5"/>
    </row>
    <row r="284" spans="2:2" x14ac:dyDescent="0.3">
      <c r="B284" s="5"/>
    </row>
    <row r="285" spans="2:2" x14ac:dyDescent="0.3">
      <c r="B285" s="5"/>
    </row>
    <row r="286" spans="2:2" x14ac:dyDescent="0.3">
      <c r="B286" s="5"/>
    </row>
    <row r="287" spans="2:2" x14ac:dyDescent="0.3">
      <c r="B287" s="5"/>
    </row>
    <row r="288" spans="2:2" x14ac:dyDescent="0.3">
      <c r="B288" s="5"/>
    </row>
    <row r="289" spans="2:2" x14ac:dyDescent="0.3">
      <c r="B289" s="5"/>
    </row>
    <row r="290" spans="2:2" x14ac:dyDescent="0.3">
      <c r="B290" s="5"/>
    </row>
    <row r="291" spans="2:2" x14ac:dyDescent="0.3">
      <c r="B291" s="5"/>
    </row>
    <row r="292" spans="2:2" x14ac:dyDescent="0.3">
      <c r="B292" s="5"/>
    </row>
    <row r="293" spans="2:2" x14ac:dyDescent="0.3">
      <c r="B293" s="5"/>
    </row>
    <row r="294" spans="2:2" x14ac:dyDescent="0.3">
      <c r="B294" s="5"/>
    </row>
    <row r="295" spans="2:2" x14ac:dyDescent="0.3">
      <c r="B295" s="5"/>
    </row>
    <row r="296" spans="2:2" x14ac:dyDescent="0.3">
      <c r="B296" s="5"/>
    </row>
    <row r="297" spans="2:2" x14ac:dyDescent="0.3">
      <c r="B297" s="5"/>
    </row>
    <row r="298" spans="2:2" x14ac:dyDescent="0.3">
      <c r="B298" s="5"/>
    </row>
    <row r="299" spans="2:2" x14ac:dyDescent="0.3">
      <c r="B299" s="5"/>
    </row>
    <row r="300" spans="2:2" x14ac:dyDescent="0.3">
      <c r="B300" s="5"/>
    </row>
    <row r="301" spans="2:2" x14ac:dyDescent="0.3">
      <c r="B301" s="5"/>
    </row>
    <row r="302" spans="2:2" x14ac:dyDescent="0.3">
      <c r="B302" s="5"/>
    </row>
    <row r="303" spans="2:2" x14ac:dyDescent="0.3">
      <c r="B303" s="5"/>
    </row>
    <row r="304" spans="2:2" x14ac:dyDescent="0.3">
      <c r="B304" s="5"/>
    </row>
    <row r="305" spans="2:2" x14ac:dyDescent="0.3">
      <c r="B305" s="5"/>
    </row>
    <row r="306" spans="2:2" x14ac:dyDescent="0.3">
      <c r="B306" s="5"/>
    </row>
    <row r="307" spans="2:2" x14ac:dyDescent="0.3">
      <c r="B307" s="5"/>
    </row>
    <row r="308" spans="2:2" x14ac:dyDescent="0.3">
      <c r="B308" s="5"/>
    </row>
    <row r="309" spans="2:2" x14ac:dyDescent="0.3">
      <c r="B309" s="5"/>
    </row>
    <row r="310" spans="2:2" x14ac:dyDescent="0.3">
      <c r="B310" s="5"/>
    </row>
    <row r="311" spans="2:2" x14ac:dyDescent="0.3">
      <c r="B311" s="5"/>
    </row>
    <row r="312" spans="2:2" x14ac:dyDescent="0.3">
      <c r="B312" s="5"/>
    </row>
    <row r="313" spans="2:2" x14ac:dyDescent="0.3">
      <c r="B313" s="5"/>
    </row>
    <row r="314" spans="2:2" x14ac:dyDescent="0.3">
      <c r="B314" s="5"/>
    </row>
    <row r="315" spans="2:2" x14ac:dyDescent="0.3">
      <c r="B315" s="5"/>
    </row>
    <row r="316" spans="2:2" x14ac:dyDescent="0.3">
      <c r="B316" s="5"/>
    </row>
    <row r="317" spans="2:2" x14ac:dyDescent="0.3">
      <c r="B317" s="5"/>
    </row>
    <row r="318" spans="2:2" x14ac:dyDescent="0.3">
      <c r="B318" s="5"/>
    </row>
    <row r="319" spans="2:2" x14ac:dyDescent="0.3">
      <c r="B319" s="5"/>
    </row>
    <row r="320" spans="2:2" x14ac:dyDescent="0.3">
      <c r="B320" s="5"/>
    </row>
    <row r="321" spans="2:2" x14ac:dyDescent="0.3">
      <c r="B321" s="5"/>
    </row>
    <row r="322" spans="2:2" x14ac:dyDescent="0.3">
      <c r="B322" s="5"/>
    </row>
    <row r="323" spans="2:2" x14ac:dyDescent="0.3">
      <c r="B323" s="5"/>
    </row>
    <row r="324" spans="2:2" x14ac:dyDescent="0.3">
      <c r="B324" s="5"/>
    </row>
    <row r="325" spans="2:2" x14ac:dyDescent="0.3">
      <c r="B325" s="5"/>
    </row>
    <row r="326" spans="2:2" x14ac:dyDescent="0.3">
      <c r="B326" s="5"/>
    </row>
    <row r="327" spans="2:2" x14ac:dyDescent="0.3">
      <c r="B327" s="5"/>
    </row>
    <row r="328" spans="2:2" x14ac:dyDescent="0.3">
      <c r="B328" s="5"/>
    </row>
    <row r="329" spans="2:2" x14ac:dyDescent="0.3">
      <c r="B329" s="5"/>
    </row>
    <row r="330" spans="2:2" x14ac:dyDescent="0.3">
      <c r="B330" s="5"/>
    </row>
    <row r="331" spans="2:2" x14ac:dyDescent="0.3">
      <c r="B331" s="5"/>
    </row>
    <row r="332" spans="2:2" x14ac:dyDescent="0.3">
      <c r="B332" s="5"/>
    </row>
    <row r="333" spans="2:2" x14ac:dyDescent="0.3">
      <c r="B333" s="5"/>
    </row>
    <row r="334" spans="2:2" x14ac:dyDescent="0.3">
      <c r="B334" s="5"/>
    </row>
    <row r="335" spans="2:2" x14ac:dyDescent="0.3">
      <c r="B335" s="5"/>
    </row>
    <row r="336" spans="2:2" x14ac:dyDescent="0.3">
      <c r="B336" s="5"/>
    </row>
    <row r="337" spans="2:2" x14ac:dyDescent="0.3">
      <c r="B337" s="5"/>
    </row>
    <row r="338" spans="2:2" x14ac:dyDescent="0.3">
      <c r="B338" s="5"/>
    </row>
    <row r="339" spans="2:2" x14ac:dyDescent="0.3">
      <c r="B339" s="5"/>
    </row>
    <row r="340" spans="2:2" x14ac:dyDescent="0.3">
      <c r="B340" s="5"/>
    </row>
    <row r="341" spans="2:2" x14ac:dyDescent="0.3">
      <c r="B341" s="5"/>
    </row>
    <row r="342" spans="2:2" x14ac:dyDescent="0.3">
      <c r="B342" s="5"/>
    </row>
    <row r="343" spans="2:2" x14ac:dyDescent="0.3">
      <c r="B343" s="5"/>
    </row>
    <row r="344" spans="2:2" x14ac:dyDescent="0.3">
      <c r="B344" s="5"/>
    </row>
    <row r="345" spans="2:2" x14ac:dyDescent="0.3">
      <c r="B345" s="5"/>
    </row>
    <row r="346" spans="2:2" x14ac:dyDescent="0.3">
      <c r="B346" s="5"/>
    </row>
    <row r="347" spans="2:2" x14ac:dyDescent="0.3">
      <c r="B347" s="5"/>
    </row>
    <row r="348" spans="2:2" x14ac:dyDescent="0.3">
      <c r="B348" s="5"/>
    </row>
    <row r="349" spans="2:2" x14ac:dyDescent="0.3">
      <c r="B349" s="5"/>
    </row>
    <row r="350" spans="2:2" x14ac:dyDescent="0.3">
      <c r="B350" s="5"/>
    </row>
    <row r="351" spans="2:2" x14ac:dyDescent="0.3">
      <c r="B351" s="5"/>
    </row>
    <row r="352" spans="2:2" x14ac:dyDescent="0.3">
      <c r="B352" s="5"/>
    </row>
    <row r="353" spans="2:2" x14ac:dyDescent="0.3">
      <c r="B353" s="5"/>
    </row>
    <row r="354" spans="2:2" x14ac:dyDescent="0.3">
      <c r="B354" s="5"/>
    </row>
    <row r="355" spans="2:2" x14ac:dyDescent="0.3">
      <c r="B355" s="5"/>
    </row>
    <row r="356" spans="2:2" x14ac:dyDescent="0.3">
      <c r="B356" s="5"/>
    </row>
    <row r="357" spans="2:2" x14ac:dyDescent="0.3">
      <c r="B357" s="5"/>
    </row>
    <row r="358" spans="2:2" x14ac:dyDescent="0.3">
      <c r="B358" s="5"/>
    </row>
    <row r="359" spans="2:2" x14ac:dyDescent="0.3">
      <c r="B359" s="5"/>
    </row>
    <row r="360" spans="2:2" x14ac:dyDescent="0.3">
      <c r="B360" s="5"/>
    </row>
    <row r="361" spans="2:2" x14ac:dyDescent="0.3">
      <c r="B361" s="5"/>
    </row>
    <row r="362" spans="2:2" x14ac:dyDescent="0.3">
      <c r="B362" s="5"/>
    </row>
    <row r="363" spans="2:2" x14ac:dyDescent="0.3">
      <c r="B363" s="5"/>
    </row>
    <row r="364" spans="2:2" x14ac:dyDescent="0.3">
      <c r="B364" s="5"/>
    </row>
    <row r="365" spans="2:2" x14ac:dyDescent="0.3">
      <c r="B365" s="5"/>
    </row>
    <row r="366" spans="2:2" x14ac:dyDescent="0.3">
      <c r="B366" s="5"/>
    </row>
    <row r="367" spans="2:2" x14ac:dyDescent="0.3">
      <c r="B367" s="5"/>
    </row>
    <row r="368" spans="2:2" x14ac:dyDescent="0.3">
      <c r="B368" s="5"/>
    </row>
    <row r="369" spans="2:2" x14ac:dyDescent="0.3">
      <c r="B369" s="5"/>
    </row>
    <row r="370" spans="2:2" x14ac:dyDescent="0.3">
      <c r="B370" s="5"/>
    </row>
    <row r="371" spans="2:2" x14ac:dyDescent="0.3">
      <c r="B371" s="5"/>
    </row>
    <row r="372" spans="2:2" x14ac:dyDescent="0.3">
      <c r="B372" s="5"/>
    </row>
    <row r="373" spans="2:2" x14ac:dyDescent="0.3">
      <c r="B373" s="5"/>
    </row>
    <row r="374" spans="2:2" x14ac:dyDescent="0.3">
      <c r="B374" s="5"/>
    </row>
    <row r="375" spans="2:2" x14ac:dyDescent="0.3">
      <c r="B375" s="5"/>
    </row>
    <row r="376" spans="2:2" x14ac:dyDescent="0.3">
      <c r="B376" s="5"/>
    </row>
    <row r="377" spans="2:2" x14ac:dyDescent="0.3">
      <c r="B377" s="5"/>
    </row>
    <row r="378" spans="2:2" x14ac:dyDescent="0.3">
      <c r="B378" s="5"/>
    </row>
    <row r="379" spans="2:2" x14ac:dyDescent="0.3">
      <c r="B379" s="5"/>
    </row>
    <row r="380" spans="2:2" x14ac:dyDescent="0.3">
      <c r="B380" s="5"/>
    </row>
    <row r="381" spans="2:2" x14ac:dyDescent="0.3">
      <c r="B381" s="5"/>
    </row>
    <row r="382" spans="2:2" x14ac:dyDescent="0.3">
      <c r="B382" s="5"/>
    </row>
    <row r="383" spans="2:2" x14ac:dyDescent="0.3">
      <c r="B383" s="5"/>
    </row>
    <row r="384" spans="2:2" x14ac:dyDescent="0.3">
      <c r="B384" s="5"/>
    </row>
    <row r="385" spans="2:2" x14ac:dyDescent="0.3">
      <c r="B385" s="5"/>
    </row>
    <row r="386" spans="2:2" x14ac:dyDescent="0.3">
      <c r="B386" s="5"/>
    </row>
    <row r="387" spans="2:2" x14ac:dyDescent="0.3">
      <c r="B387" s="5"/>
    </row>
    <row r="388" spans="2:2" x14ac:dyDescent="0.3">
      <c r="B388" s="5"/>
    </row>
    <row r="389" spans="2:2" x14ac:dyDescent="0.3">
      <c r="B389" s="5"/>
    </row>
    <row r="390" spans="2:2" x14ac:dyDescent="0.3">
      <c r="B390" s="5"/>
    </row>
    <row r="391" spans="2:2" x14ac:dyDescent="0.3">
      <c r="B391" s="5"/>
    </row>
    <row r="392" spans="2:2" x14ac:dyDescent="0.3">
      <c r="B392" s="5"/>
    </row>
    <row r="393" spans="2:2" x14ac:dyDescent="0.3">
      <c r="B393" s="5"/>
    </row>
    <row r="394" spans="2:2" x14ac:dyDescent="0.3">
      <c r="B394" s="5"/>
    </row>
    <row r="395" spans="2:2" x14ac:dyDescent="0.3">
      <c r="B395" s="5"/>
    </row>
    <row r="396" spans="2:2" x14ac:dyDescent="0.3">
      <c r="B396" s="5"/>
    </row>
    <row r="397" spans="2:2" x14ac:dyDescent="0.3">
      <c r="B397" s="5"/>
    </row>
    <row r="398" spans="2:2" x14ac:dyDescent="0.3">
      <c r="B398" s="5"/>
    </row>
    <row r="399" spans="2:2" x14ac:dyDescent="0.3">
      <c r="B399" s="5"/>
    </row>
    <row r="400" spans="2:2" x14ac:dyDescent="0.3">
      <c r="B400" s="5"/>
    </row>
    <row r="401" spans="2:2" x14ac:dyDescent="0.3">
      <c r="B401" s="5"/>
    </row>
  </sheetData>
  <phoneticPr fontId="6"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A3825-5D26-4B1A-8CD9-3CEC1A72C887}">
  <sheetPr>
    <tabColor rgb="FFFF0000"/>
  </sheetPr>
  <dimension ref="B2:P401"/>
  <sheetViews>
    <sheetView zoomScale="122" zoomScaleNormal="122" workbookViewId="0"/>
  </sheetViews>
  <sheetFormatPr defaultRowHeight="14.4" x14ac:dyDescent="0.3"/>
  <cols>
    <col min="1" max="1" width="5.33203125" customWidth="1"/>
  </cols>
  <sheetData>
    <row r="2" spans="2:16" x14ac:dyDescent="0.3">
      <c r="B2" s="14" t="s">
        <v>378</v>
      </c>
      <c r="C2" s="16">
        <v>21500</v>
      </c>
    </row>
    <row r="3" spans="2:16" x14ac:dyDescent="0.3">
      <c r="B3" s="14" t="s">
        <v>379</v>
      </c>
      <c r="C3" s="17">
        <v>11000</v>
      </c>
    </row>
    <row r="5" spans="2:16" x14ac:dyDescent="0.3">
      <c r="B5" s="2" t="s">
        <v>134</v>
      </c>
      <c r="C5" s="9">
        <v>1</v>
      </c>
      <c r="D5" s="9">
        <v>2</v>
      </c>
      <c r="E5" s="9">
        <v>3</v>
      </c>
      <c r="F5" s="9">
        <v>4</v>
      </c>
      <c r="G5" s="9">
        <v>5</v>
      </c>
      <c r="H5" s="9">
        <v>6</v>
      </c>
      <c r="I5" s="9">
        <v>7</v>
      </c>
      <c r="J5" s="9">
        <v>8</v>
      </c>
      <c r="K5" s="9">
        <v>9</v>
      </c>
      <c r="L5" s="9">
        <v>10</v>
      </c>
      <c r="M5" s="9">
        <v>11</v>
      </c>
      <c r="N5" s="9">
        <v>12</v>
      </c>
      <c r="O5" s="9">
        <v>13</v>
      </c>
      <c r="P5" s="9">
        <v>14</v>
      </c>
    </row>
    <row r="6" spans="2:16" x14ac:dyDescent="0.3">
      <c r="B6" s="1" t="s">
        <v>133</v>
      </c>
      <c r="C6" s="15">
        <v>12060</v>
      </c>
      <c r="D6" s="15">
        <v>14249</v>
      </c>
      <c r="E6" s="15">
        <v>11572</v>
      </c>
      <c r="F6" s="15">
        <v>21269</v>
      </c>
      <c r="G6" s="15">
        <v>18529</v>
      </c>
      <c r="H6" s="15">
        <v>17463</v>
      </c>
      <c r="I6" s="15">
        <v>17299</v>
      </c>
      <c r="J6" s="15">
        <v>19856</v>
      </c>
      <c r="K6" s="15">
        <v>21578</v>
      </c>
      <c r="L6" s="15">
        <v>14625</v>
      </c>
      <c r="M6" s="15">
        <v>20755</v>
      </c>
      <c r="N6" s="15">
        <v>21464</v>
      </c>
      <c r="O6" s="15">
        <v>16377</v>
      </c>
      <c r="P6" s="15">
        <v>17411</v>
      </c>
    </row>
    <row r="7" spans="2:16" x14ac:dyDescent="0.3">
      <c r="B7" s="1" t="s">
        <v>135</v>
      </c>
      <c r="C7" s="15">
        <v>11078</v>
      </c>
      <c r="D7" s="15">
        <v>11988</v>
      </c>
      <c r="E7" s="15">
        <v>13522</v>
      </c>
      <c r="F7" s="15">
        <v>20886</v>
      </c>
      <c r="G7" s="15">
        <v>12320</v>
      </c>
      <c r="H7" s="15">
        <v>19239</v>
      </c>
      <c r="I7" s="15">
        <v>17453</v>
      </c>
      <c r="J7" s="15">
        <v>16835</v>
      </c>
      <c r="K7" s="15">
        <v>12404</v>
      </c>
      <c r="L7" s="15">
        <v>13411</v>
      </c>
      <c r="M7" s="15">
        <v>20160</v>
      </c>
      <c r="N7" s="15">
        <v>11130</v>
      </c>
      <c r="O7" s="15">
        <v>20688</v>
      </c>
      <c r="P7" s="15">
        <v>16776</v>
      </c>
    </row>
    <row r="8" spans="2:16" x14ac:dyDescent="0.3">
      <c r="B8" s="1" t="s">
        <v>136</v>
      </c>
      <c r="C8" s="15">
        <v>14610</v>
      </c>
      <c r="D8" s="15">
        <v>12867</v>
      </c>
      <c r="E8" s="15">
        <v>15575</v>
      </c>
      <c r="F8" s="15">
        <v>19363</v>
      </c>
      <c r="G8" s="15">
        <v>15896</v>
      </c>
      <c r="H8" s="15">
        <v>15127</v>
      </c>
      <c r="I8" s="15">
        <v>17986</v>
      </c>
      <c r="J8" s="15">
        <v>12837</v>
      </c>
      <c r="K8" s="15">
        <v>15500</v>
      </c>
      <c r="L8" s="15">
        <v>15522</v>
      </c>
      <c r="M8" s="15">
        <v>19384</v>
      </c>
      <c r="N8" s="15">
        <v>13140</v>
      </c>
      <c r="O8" s="15">
        <v>18289</v>
      </c>
      <c r="P8" s="15">
        <v>15524</v>
      </c>
    </row>
    <row r="9" spans="2:16" x14ac:dyDescent="0.3">
      <c r="B9" s="1" t="s">
        <v>137</v>
      </c>
      <c r="C9" s="15">
        <v>11981</v>
      </c>
      <c r="D9" s="15">
        <v>15379</v>
      </c>
      <c r="E9" s="15">
        <v>16088</v>
      </c>
      <c r="F9" s="15">
        <v>16062</v>
      </c>
      <c r="G9" s="15">
        <v>10038</v>
      </c>
      <c r="H9" s="15">
        <v>15423</v>
      </c>
      <c r="I9" s="15">
        <v>15469</v>
      </c>
      <c r="J9" s="15">
        <v>12284</v>
      </c>
      <c r="K9" s="15">
        <v>17030</v>
      </c>
      <c r="L9" s="15">
        <v>14285</v>
      </c>
      <c r="M9" s="15">
        <v>16964</v>
      </c>
      <c r="N9" s="15">
        <v>11326</v>
      </c>
      <c r="O9" s="15">
        <v>16421</v>
      </c>
      <c r="P9" s="15">
        <v>13808</v>
      </c>
    </row>
    <row r="10" spans="2:16" x14ac:dyDescent="0.3">
      <c r="B10" s="1" t="s">
        <v>138</v>
      </c>
      <c r="C10" s="15">
        <v>12978</v>
      </c>
      <c r="D10" s="15">
        <v>18634</v>
      </c>
      <c r="E10" s="15">
        <v>14306</v>
      </c>
      <c r="F10" s="15">
        <v>17449</v>
      </c>
      <c r="G10" s="15">
        <v>19467</v>
      </c>
      <c r="H10" s="15">
        <v>15375</v>
      </c>
      <c r="I10" s="15">
        <v>18655</v>
      </c>
      <c r="J10" s="15">
        <v>19121</v>
      </c>
      <c r="K10" s="15">
        <v>20363</v>
      </c>
      <c r="L10" s="15">
        <v>10094</v>
      </c>
      <c r="M10" s="15">
        <v>13046</v>
      </c>
      <c r="N10" s="15">
        <v>19255</v>
      </c>
      <c r="O10" s="15">
        <v>21255</v>
      </c>
      <c r="P10" s="15">
        <v>17849</v>
      </c>
    </row>
    <row r="11" spans="2:16" x14ac:dyDescent="0.3">
      <c r="B11" s="1" t="s">
        <v>139</v>
      </c>
      <c r="C11" s="15">
        <v>16112</v>
      </c>
      <c r="D11" s="15">
        <v>18103</v>
      </c>
      <c r="E11" s="15">
        <v>14453</v>
      </c>
      <c r="F11" s="15">
        <v>18967</v>
      </c>
      <c r="G11" s="15">
        <v>16423</v>
      </c>
      <c r="H11" s="15">
        <v>20724</v>
      </c>
      <c r="I11" s="15">
        <v>14879</v>
      </c>
      <c r="J11" s="15">
        <v>21436</v>
      </c>
      <c r="K11" s="15">
        <v>17564</v>
      </c>
      <c r="L11" s="15">
        <v>12320</v>
      </c>
      <c r="M11" s="15">
        <v>15022</v>
      </c>
      <c r="N11" s="15">
        <v>14609</v>
      </c>
      <c r="O11" s="15">
        <v>17934</v>
      </c>
      <c r="P11" s="15">
        <v>20914</v>
      </c>
    </row>
    <row r="12" spans="2:16" x14ac:dyDescent="0.3">
      <c r="B12" s="1" t="s">
        <v>140</v>
      </c>
      <c r="C12" s="15">
        <v>13290</v>
      </c>
      <c r="D12" s="15">
        <v>20962</v>
      </c>
      <c r="E12" s="15">
        <v>18848</v>
      </c>
      <c r="F12" s="15">
        <v>11920</v>
      </c>
      <c r="G12" s="15">
        <v>20143</v>
      </c>
      <c r="H12" s="15">
        <v>15958</v>
      </c>
      <c r="I12" s="15">
        <v>16967</v>
      </c>
      <c r="J12" s="15">
        <v>18634</v>
      </c>
      <c r="K12" s="15">
        <v>11420</v>
      </c>
      <c r="L12" s="15">
        <v>16421</v>
      </c>
      <c r="M12" s="15">
        <v>16491</v>
      </c>
      <c r="N12" s="15">
        <v>19291</v>
      </c>
      <c r="O12" s="15">
        <v>13693</v>
      </c>
      <c r="P12" s="15">
        <v>15395</v>
      </c>
    </row>
    <row r="13" spans="2:16" x14ac:dyDescent="0.3">
      <c r="B13" s="1" t="s">
        <v>141</v>
      </c>
      <c r="C13" s="15">
        <v>18933</v>
      </c>
      <c r="D13" s="15">
        <v>14164</v>
      </c>
      <c r="E13" s="15">
        <v>11559</v>
      </c>
      <c r="F13" s="15">
        <v>13428</v>
      </c>
      <c r="G13" s="15">
        <v>10250</v>
      </c>
      <c r="H13" s="15">
        <v>11088</v>
      </c>
      <c r="I13" s="15">
        <v>17589</v>
      </c>
      <c r="J13" s="15">
        <v>18136</v>
      </c>
      <c r="K13" s="15">
        <v>15790</v>
      </c>
      <c r="L13" s="15">
        <v>18561</v>
      </c>
      <c r="M13" s="15">
        <v>12665</v>
      </c>
      <c r="N13" s="15">
        <v>20921</v>
      </c>
      <c r="O13" s="15">
        <v>20685</v>
      </c>
      <c r="P13" s="15">
        <v>19704</v>
      </c>
    </row>
    <row r="14" spans="2:16" x14ac:dyDescent="0.3">
      <c r="B14" s="1" t="s">
        <v>142</v>
      </c>
      <c r="C14" s="15">
        <v>14398</v>
      </c>
      <c r="D14" s="15">
        <v>21849</v>
      </c>
      <c r="E14" s="15">
        <v>12694</v>
      </c>
      <c r="F14" s="15">
        <v>14154</v>
      </c>
      <c r="G14" s="15">
        <v>21769</v>
      </c>
      <c r="H14" s="15">
        <v>21603</v>
      </c>
      <c r="I14" s="15">
        <v>14650</v>
      </c>
      <c r="J14" s="15">
        <v>11140</v>
      </c>
      <c r="K14" s="15">
        <v>21681</v>
      </c>
      <c r="L14" s="15">
        <v>18524</v>
      </c>
      <c r="M14" s="15">
        <v>15053</v>
      </c>
      <c r="N14" s="15">
        <v>21983</v>
      </c>
      <c r="O14" s="15">
        <v>19970</v>
      </c>
      <c r="P14" s="15">
        <v>11128</v>
      </c>
    </row>
    <row r="15" spans="2:16" x14ac:dyDescent="0.3">
      <c r="B15" s="1" t="s">
        <v>143</v>
      </c>
      <c r="C15" s="15">
        <v>21271</v>
      </c>
      <c r="D15" s="15">
        <v>15174</v>
      </c>
      <c r="E15" s="15">
        <v>18839</v>
      </c>
      <c r="F15" s="15">
        <v>18835</v>
      </c>
      <c r="G15" s="15">
        <v>13719</v>
      </c>
      <c r="H15" s="15">
        <v>12745</v>
      </c>
      <c r="I15" s="15">
        <v>15834</v>
      </c>
      <c r="J15" s="15">
        <v>15186</v>
      </c>
      <c r="K15" s="15">
        <v>14772</v>
      </c>
      <c r="L15" s="15">
        <v>16087</v>
      </c>
      <c r="M15" s="15">
        <v>19612</v>
      </c>
      <c r="N15" s="15">
        <v>15580</v>
      </c>
      <c r="O15" s="15">
        <v>15198</v>
      </c>
      <c r="P15" s="15">
        <v>17520</v>
      </c>
    </row>
    <row r="16" spans="2:16" x14ac:dyDescent="0.3">
      <c r="B16" s="1" t="s">
        <v>144</v>
      </c>
      <c r="C16" s="15">
        <v>17530</v>
      </c>
      <c r="D16" s="15">
        <v>16968</v>
      </c>
      <c r="E16" s="15">
        <v>17651</v>
      </c>
      <c r="F16" s="15">
        <v>20705</v>
      </c>
      <c r="G16" s="15">
        <v>20760</v>
      </c>
      <c r="H16" s="15">
        <v>17600</v>
      </c>
      <c r="I16" s="15">
        <v>16134</v>
      </c>
      <c r="J16" s="15">
        <v>14361</v>
      </c>
      <c r="K16" s="15">
        <v>15132</v>
      </c>
      <c r="L16" s="15">
        <v>12523</v>
      </c>
      <c r="M16" s="15">
        <v>19267</v>
      </c>
      <c r="N16" s="15">
        <v>20831</v>
      </c>
      <c r="O16" s="15">
        <v>14100</v>
      </c>
      <c r="P16" s="15">
        <v>16467</v>
      </c>
    </row>
    <row r="17" spans="2:16" x14ac:dyDescent="0.3">
      <c r="B17" s="1" t="s">
        <v>145</v>
      </c>
      <c r="C17" s="15">
        <v>12444</v>
      </c>
      <c r="D17" s="15">
        <v>20599</v>
      </c>
      <c r="E17" s="15">
        <v>17258</v>
      </c>
      <c r="F17" s="15">
        <v>19494</v>
      </c>
      <c r="G17" s="15">
        <v>15599</v>
      </c>
      <c r="H17" s="15">
        <v>20923</v>
      </c>
      <c r="I17" s="15">
        <v>16131</v>
      </c>
      <c r="J17" s="15">
        <v>19208</v>
      </c>
      <c r="K17" s="15">
        <v>20408</v>
      </c>
      <c r="L17" s="15">
        <v>10951</v>
      </c>
      <c r="M17" s="15">
        <v>11474</v>
      </c>
      <c r="N17" s="15">
        <v>15614</v>
      </c>
      <c r="O17" s="15">
        <v>18591</v>
      </c>
      <c r="P17" s="15">
        <v>18509</v>
      </c>
    </row>
    <row r="18" spans="2:16" x14ac:dyDescent="0.3">
      <c r="B18" s="1" t="s">
        <v>146</v>
      </c>
      <c r="C18" s="15">
        <v>14201</v>
      </c>
      <c r="D18" s="15">
        <v>15580</v>
      </c>
      <c r="E18" s="15">
        <v>20034</v>
      </c>
      <c r="F18" s="15">
        <v>14393</v>
      </c>
      <c r="G18" s="15">
        <v>20996</v>
      </c>
      <c r="H18" s="15">
        <v>11104</v>
      </c>
      <c r="I18" s="15">
        <v>16714</v>
      </c>
      <c r="J18" s="15">
        <v>16487</v>
      </c>
      <c r="K18" s="15">
        <v>17182</v>
      </c>
      <c r="L18" s="15">
        <v>11286</v>
      </c>
      <c r="M18" s="15">
        <v>15728</v>
      </c>
      <c r="N18" s="15">
        <v>14625</v>
      </c>
      <c r="O18" s="15">
        <v>21263</v>
      </c>
      <c r="P18" s="15">
        <v>21285</v>
      </c>
    </row>
    <row r="19" spans="2:16" x14ac:dyDescent="0.3">
      <c r="B19" s="1" t="s">
        <v>147</v>
      </c>
      <c r="C19" s="15">
        <v>14530</v>
      </c>
      <c r="D19" s="15">
        <v>17407</v>
      </c>
      <c r="E19" s="15">
        <v>15722</v>
      </c>
      <c r="F19" s="15">
        <v>11696</v>
      </c>
      <c r="G19" s="15">
        <v>10426</v>
      </c>
      <c r="H19" s="15">
        <v>13471</v>
      </c>
      <c r="I19" s="15">
        <v>20919</v>
      </c>
      <c r="J19" s="15">
        <v>14839</v>
      </c>
      <c r="K19" s="15">
        <v>21534</v>
      </c>
      <c r="L19" s="15">
        <v>12611</v>
      </c>
      <c r="M19" s="15">
        <v>19510</v>
      </c>
      <c r="N19" s="15">
        <v>16775</v>
      </c>
      <c r="O19" s="15">
        <v>15538</v>
      </c>
      <c r="P19" s="15">
        <v>12377</v>
      </c>
    </row>
    <row r="20" spans="2:16" x14ac:dyDescent="0.3">
      <c r="B20" s="1" t="s">
        <v>148</v>
      </c>
      <c r="C20" s="15">
        <v>13324</v>
      </c>
      <c r="D20" s="15">
        <v>16417</v>
      </c>
      <c r="E20" s="15">
        <v>11530</v>
      </c>
      <c r="F20" s="15">
        <v>18207</v>
      </c>
      <c r="G20" s="15">
        <v>21488</v>
      </c>
      <c r="H20" s="15">
        <v>20903</v>
      </c>
      <c r="I20" s="15">
        <v>17863</v>
      </c>
      <c r="J20" s="15">
        <v>12086</v>
      </c>
      <c r="K20" s="15">
        <v>18907</v>
      </c>
      <c r="L20" s="15">
        <v>15571</v>
      </c>
      <c r="M20" s="15">
        <v>19737</v>
      </c>
      <c r="N20" s="15">
        <v>16601</v>
      </c>
      <c r="O20" s="15">
        <v>20538</v>
      </c>
      <c r="P20" s="15">
        <v>18103</v>
      </c>
    </row>
    <row r="21" spans="2:16" x14ac:dyDescent="0.3">
      <c r="B21" s="1" t="s">
        <v>149</v>
      </c>
      <c r="C21" s="15">
        <v>20040</v>
      </c>
      <c r="D21" s="15">
        <v>21334</v>
      </c>
      <c r="E21" s="15">
        <v>16646</v>
      </c>
      <c r="F21" s="15">
        <v>12284</v>
      </c>
      <c r="G21" s="15">
        <v>16881</v>
      </c>
      <c r="H21" s="15">
        <v>11721</v>
      </c>
      <c r="I21" s="15">
        <v>19074</v>
      </c>
      <c r="J21" s="15">
        <v>15174</v>
      </c>
      <c r="K21" s="15">
        <v>15155</v>
      </c>
      <c r="L21" s="15">
        <v>17192</v>
      </c>
      <c r="M21" s="15">
        <v>17650</v>
      </c>
      <c r="N21" s="15">
        <v>19323</v>
      </c>
      <c r="O21" s="15">
        <v>15933</v>
      </c>
      <c r="P21" s="15">
        <v>13931</v>
      </c>
    </row>
    <row r="22" spans="2:16" x14ac:dyDescent="0.3">
      <c r="B22" s="1" t="s">
        <v>150</v>
      </c>
      <c r="C22" s="15">
        <v>20617</v>
      </c>
      <c r="D22" s="15">
        <v>13881</v>
      </c>
      <c r="E22" s="15">
        <v>11670</v>
      </c>
      <c r="F22" s="15">
        <v>17331</v>
      </c>
      <c r="G22" s="15">
        <v>14557</v>
      </c>
      <c r="H22" s="15">
        <v>11528</v>
      </c>
      <c r="I22" s="15">
        <v>16214</v>
      </c>
      <c r="J22" s="15">
        <v>14123</v>
      </c>
      <c r="K22" s="15">
        <v>15874</v>
      </c>
      <c r="L22" s="15">
        <v>20923</v>
      </c>
      <c r="M22" s="15">
        <v>14686</v>
      </c>
      <c r="N22" s="15">
        <v>13533</v>
      </c>
      <c r="O22" s="15">
        <v>19548</v>
      </c>
      <c r="P22" s="15">
        <v>15469</v>
      </c>
    </row>
    <row r="23" spans="2:16" x14ac:dyDescent="0.3">
      <c r="B23" s="1" t="s">
        <v>151</v>
      </c>
      <c r="C23" s="15">
        <v>18411</v>
      </c>
      <c r="D23" s="15">
        <v>10743</v>
      </c>
      <c r="E23" s="15">
        <v>12519</v>
      </c>
      <c r="F23" s="15">
        <v>14440</v>
      </c>
      <c r="G23" s="15">
        <v>10104</v>
      </c>
      <c r="H23" s="15">
        <v>12867</v>
      </c>
      <c r="I23" s="15">
        <v>10713</v>
      </c>
      <c r="J23" s="15">
        <v>19461</v>
      </c>
      <c r="K23" s="15">
        <v>20237</v>
      </c>
      <c r="L23" s="15">
        <v>10761</v>
      </c>
      <c r="M23" s="15">
        <v>17530</v>
      </c>
      <c r="N23" s="15">
        <v>14436</v>
      </c>
      <c r="O23" s="15">
        <v>10907</v>
      </c>
      <c r="P23" s="15">
        <v>14614</v>
      </c>
    </row>
    <row r="24" spans="2:16" x14ac:dyDescent="0.3">
      <c r="B24" s="1" t="s">
        <v>152</v>
      </c>
      <c r="C24" s="15">
        <v>18768</v>
      </c>
      <c r="D24" s="15">
        <v>16246</v>
      </c>
      <c r="E24" s="15">
        <v>14859</v>
      </c>
      <c r="F24" s="15">
        <v>20524</v>
      </c>
      <c r="G24" s="15">
        <v>17756</v>
      </c>
      <c r="H24" s="15">
        <v>14177</v>
      </c>
      <c r="I24" s="15">
        <v>21255</v>
      </c>
      <c r="J24" s="15">
        <v>19899</v>
      </c>
      <c r="K24" s="15">
        <v>21711</v>
      </c>
      <c r="L24" s="15">
        <v>19074</v>
      </c>
      <c r="M24" s="15">
        <v>18734</v>
      </c>
      <c r="N24" s="15">
        <v>19819</v>
      </c>
      <c r="O24" s="15">
        <v>14546</v>
      </c>
      <c r="P24" s="15">
        <v>20726</v>
      </c>
    </row>
    <row r="25" spans="2:16" x14ac:dyDescent="0.3">
      <c r="B25" s="1" t="s">
        <v>153</v>
      </c>
      <c r="C25" s="15">
        <v>14813</v>
      </c>
      <c r="D25" s="15">
        <v>13483</v>
      </c>
      <c r="E25" s="15">
        <v>16131</v>
      </c>
      <c r="F25" s="15">
        <v>16369</v>
      </c>
      <c r="G25" s="15">
        <v>16808</v>
      </c>
      <c r="H25" s="15">
        <v>20780</v>
      </c>
      <c r="I25" s="15">
        <v>11735</v>
      </c>
      <c r="J25" s="15">
        <v>12759</v>
      </c>
      <c r="K25" s="15">
        <v>21314</v>
      </c>
      <c r="L25" s="15">
        <v>14260</v>
      </c>
      <c r="M25" s="15">
        <v>15511</v>
      </c>
      <c r="N25" s="15">
        <v>20729</v>
      </c>
      <c r="O25" s="15">
        <v>15931</v>
      </c>
      <c r="P25" s="15">
        <v>18511</v>
      </c>
    </row>
    <row r="26" spans="2:16" x14ac:dyDescent="0.3">
      <c r="B26" s="5"/>
    </row>
    <row r="27" spans="2:16" x14ac:dyDescent="0.3">
      <c r="B27" s="5"/>
    </row>
    <row r="28" spans="2:16" x14ac:dyDescent="0.3">
      <c r="B28" s="5"/>
    </row>
    <row r="29" spans="2:16" x14ac:dyDescent="0.3">
      <c r="B29" s="5"/>
    </row>
    <row r="30" spans="2:16" x14ac:dyDescent="0.3">
      <c r="B30" s="5"/>
    </row>
    <row r="31" spans="2:16" x14ac:dyDescent="0.3">
      <c r="B31" s="5"/>
    </row>
    <row r="32" spans="2:16" x14ac:dyDescent="0.3">
      <c r="B32" s="5"/>
    </row>
    <row r="33" spans="2:2" x14ac:dyDescent="0.3">
      <c r="B33" s="5"/>
    </row>
    <row r="34" spans="2:2" x14ac:dyDescent="0.3">
      <c r="B34" s="5"/>
    </row>
    <row r="35" spans="2:2" x14ac:dyDescent="0.3">
      <c r="B35" s="5"/>
    </row>
    <row r="36" spans="2:2" x14ac:dyDescent="0.3">
      <c r="B36" s="5"/>
    </row>
    <row r="37" spans="2:2" x14ac:dyDescent="0.3">
      <c r="B37" s="5"/>
    </row>
    <row r="38" spans="2:2" x14ac:dyDescent="0.3">
      <c r="B38" s="5"/>
    </row>
    <row r="39" spans="2:2" x14ac:dyDescent="0.3">
      <c r="B39" s="5"/>
    </row>
    <row r="40" spans="2:2" x14ac:dyDescent="0.3">
      <c r="B40" s="5"/>
    </row>
    <row r="41" spans="2:2" x14ac:dyDescent="0.3">
      <c r="B41" s="5"/>
    </row>
    <row r="42" spans="2:2" x14ac:dyDescent="0.3">
      <c r="B42" s="5"/>
    </row>
    <row r="43" spans="2:2" x14ac:dyDescent="0.3">
      <c r="B43" s="5"/>
    </row>
    <row r="44" spans="2:2" x14ac:dyDescent="0.3">
      <c r="B44" s="5"/>
    </row>
    <row r="45" spans="2:2" x14ac:dyDescent="0.3">
      <c r="B45" s="5"/>
    </row>
    <row r="46" spans="2:2" x14ac:dyDescent="0.3">
      <c r="B46" s="5"/>
    </row>
    <row r="47" spans="2:2" x14ac:dyDescent="0.3">
      <c r="B47" s="5"/>
    </row>
    <row r="48" spans="2:2" x14ac:dyDescent="0.3">
      <c r="B48" s="5"/>
    </row>
    <row r="49" spans="2:2" x14ac:dyDescent="0.3">
      <c r="B49" s="5"/>
    </row>
    <row r="50" spans="2:2" x14ac:dyDescent="0.3">
      <c r="B50" s="5"/>
    </row>
    <row r="51" spans="2:2" x14ac:dyDescent="0.3">
      <c r="B51" s="5"/>
    </row>
    <row r="52" spans="2:2" x14ac:dyDescent="0.3">
      <c r="B52" s="5"/>
    </row>
    <row r="53" spans="2:2" x14ac:dyDescent="0.3">
      <c r="B53" s="5"/>
    </row>
    <row r="54" spans="2:2" x14ac:dyDescent="0.3">
      <c r="B54" s="5"/>
    </row>
    <row r="55" spans="2:2" x14ac:dyDescent="0.3">
      <c r="B55" s="5"/>
    </row>
    <row r="56" spans="2:2" x14ac:dyDescent="0.3">
      <c r="B56" s="5"/>
    </row>
    <row r="57" spans="2:2" x14ac:dyDescent="0.3">
      <c r="B57" s="5"/>
    </row>
    <row r="58" spans="2:2" x14ac:dyDescent="0.3">
      <c r="B58" s="5"/>
    </row>
    <row r="59" spans="2:2" x14ac:dyDescent="0.3">
      <c r="B59" s="5"/>
    </row>
    <row r="60" spans="2:2" x14ac:dyDescent="0.3">
      <c r="B60" s="5"/>
    </row>
    <row r="61" spans="2:2" x14ac:dyDescent="0.3">
      <c r="B61" s="5"/>
    </row>
    <row r="62" spans="2:2" x14ac:dyDescent="0.3">
      <c r="B62" s="5"/>
    </row>
    <row r="63" spans="2:2" x14ac:dyDescent="0.3">
      <c r="B63" s="5"/>
    </row>
    <row r="64" spans="2:2" x14ac:dyDescent="0.3">
      <c r="B64" s="5"/>
    </row>
    <row r="65" spans="2:2" x14ac:dyDescent="0.3">
      <c r="B65" s="5"/>
    </row>
    <row r="66" spans="2:2" x14ac:dyDescent="0.3">
      <c r="B66" s="5"/>
    </row>
    <row r="67" spans="2:2" x14ac:dyDescent="0.3">
      <c r="B67" s="5"/>
    </row>
    <row r="68" spans="2:2" x14ac:dyDescent="0.3">
      <c r="B68" s="5"/>
    </row>
    <row r="69" spans="2:2" x14ac:dyDescent="0.3">
      <c r="B69" s="5"/>
    </row>
    <row r="70" spans="2:2" x14ac:dyDescent="0.3">
      <c r="B70" s="5"/>
    </row>
    <row r="71" spans="2:2" x14ac:dyDescent="0.3">
      <c r="B71" s="5"/>
    </row>
    <row r="72" spans="2:2" x14ac:dyDescent="0.3">
      <c r="B72" s="5"/>
    </row>
    <row r="73" spans="2:2" x14ac:dyDescent="0.3">
      <c r="B73" s="5"/>
    </row>
    <row r="74" spans="2:2" x14ac:dyDescent="0.3">
      <c r="B74" s="5"/>
    </row>
    <row r="75" spans="2:2" x14ac:dyDescent="0.3">
      <c r="B75" s="5"/>
    </row>
    <row r="76" spans="2:2" x14ac:dyDescent="0.3">
      <c r="B76" s="5"/>
    </row>
    <row r="77" spans="2:2" x14ac:dyDescent="0.3">
      <c r="B77" s="5"/>
    </row>
    <row r="78" spans="2:2" x14ac:dyDescent="0.3">
      <c r="B78" s="5"/>
    </row>
    <row r="79" spans="2:2" x14ac:dyDescent="0.3">
      <c r="B79" s="5"/>
    </row>
    <row r="80" spans="2:2" x14ac:dyDescent="0.3">
      <c r="B80" s="5"/>
    </row>
    <row r="81" spans="2:2" x14ac:dyDescent="0.3">
      <c r="B81" s="5"/>
    </row>
    <row r="82" spans="2:2" x14ac:dyDescent="0.3">
      <c r="B82" s="5"/>
    </row>
    <row r="83" spans="2:2" x14ac:dyDescent="0.3">
      <c r="B83" s="5"/>
    </row>
    <row r="84" spans="2:2" x14ac:dyDescent="0.3">
      <c r="B84" s="5"/>
    </row>
    <row r="85" spans="2:2" x14ac:dyDescent="0.3">
      <c r="B85" s="5"/>
    </row>
    <row r="86" spans="2:2" x14ac:dyDescent="0.3">
      <c r="B86" s="5"/>
    </row>
    <row r="87" spans="2:2" x14ac:dyDescent="0.3">
      <c r="B87" s="5"/>
    </row>
    <row r="88" spans="2:2" x14ac:dyDescent="0.3">
      <c r="B88" s="5"/>
    </row>
    <row r="89" spans="2:2" x14ac:dyDescent="0.3">
      <c r="B89" s="5"/>
    </row>
    <row r="90" spans="2:2" x14ac:dyDescent="0.3">
      <c r="B90" s="5"/>
    </row>
    <row r="91" spans="2:2" x14ac:dyDescent="0.3">
      <c r="B91" s="5"/>
    </row>
    <row r="92" spans="2:2" x14ac:dyDescent="0.3">
      <c r="B92" s="5"/>
    </row>
    <row r="93" spans="2:2" x14ac:dyDescent="0.3">
      <c r="B93" s="5"/>
    </row>
    <row r="94" spans="2:2" x14ac:dyDescent="0.3">
      <c r="B94" s="5"/>
    </row>
    <row r="95" spans="2:2" x14ac:dyDescent="0.3">
      <c r="B95" s="5"/>
    </row>
    <row r="96" spans="2:2" x14ac:dyDescent="0.3">
      <c r="B96" s="5"/>
    </row>
    <row r="97" spans="2:2" x14ac:dyDescent="0.3">
      <c r="B97" s="5"/>
    </row>
    <row r="98" spans="2:2" x14ac:dyDescent="0.3">
      <c r="B98" s="5"/>
    </row>
    <row r="99" spans="2:2" x14ac:dyDescent="0.3">
      <c r="B99" s="5"/>
    </row>
    <row r="100" spans="2:2" x14ac:dyDescent="0.3">
      <c r="B100" s="5"/>
    </row>
    <row r="101" spans="2:2" x14ac:dyDescent="0.3">
      <c r="B101" s="5"/>
    </row>
    <row r="102" spans="2:2" x14ac:dyDescent="0.3">
      <c r="B102" s="5"/>
    </row>
    <row r="103" spans="2:2" x14ac:dyDescent="0.3">
      <c r="B103" s="5"/>
    </row>
    <row r="104" spans="2:2" x14ac:dyDescent="0.3">
      <c r="B104" s="5"/>
    </row>
    <row r="105" spans="2:2" x14ac:dyDescent="0.3">
      <c r="B105" s="5"/>
    </row>
    <row r="106" spans="2:2" x14ac:dyDescent="0.3">
      <c r="B106" s="5"/>
    </row>
    <row r="107" spans="2:2" x14ac:dyDescent="0.3">
      <c r="B107" s="5"/>
    </row>
    <row r="108" spans="2:2" x14ac:dyDescent="0.3">
      <c r="B108" s="5"/>
    </row>
    <row r="109" spans="2:2" x14ac:dyDescent="0.3">
      <c r="B109" s="5"/>
    </row>
    <row r="110" spans="2:2" x14ac:dyDescent="0.3">
      <c r="B110" s="5"/>
    </row>
    <row r="111" spans="2:2" x14ac:dyDescent="0.3">
      <c r="B111" s="5"/>
    </row>
    <row r="112" spans="2:2" x14ac:dyDescent="0.3">
      <c r="B112" s="5"/>
    </row>
    <row r="113" spans="2:2" x14ac:dyDescent="0.3">
      <c r="B113" s="5"/>
    </row>
    <row r="114" spans="2:2" x14ac:dyDescent="0.3">
      <c r="B114" s="5"/>
    </row>
    <row r="115" spans="2:2" x14ac:dyDescent="0.3">
      <c r="B115" s="5"/>
    </row>
    <row r="116" spans="2:2" x14ac:dyDescent="0.3">
      <c r="B116" s="5"/>
    </row>
    <row r="117" spans="2:2" x14ac:dyDescent="0.3">
      <c r="B117" s="5"/>
    </row>
    <row r="118" spans="2:2" x14ac:dyDescent="0.3">
      <c r="B118" s="5"/>
    </row>
    <row r="119" spans="2:2" x14ac:dyDescent="0.3">
      <c r="B119" s="5"/>
    </row>
    <row r="120" spans="2:2" x14ac:dyDescent="0.3">
      <c r="B120" s="5"/>
    </row>
    <row r="121" spans="2:2" x14ac:dyDescent="0.3">
      <c r="B121" s="5"/>
    </row>
    <row r="122" spans="2:2" x14ac:dyDescent="0.3">
      <c r="B122" s="5"/>
    </row>
    <row r="123" spans="2:2" x14ac:dyDescent="0.3">
      <c r="B123" s="5"/>
    </row>
    <row r="124" spans="2:2" x14ac:dyDescent="0.3">
      <c r="B124" s="5"/>
    </row>
    <row r="125" spans="2:2" x14ac:dyDescent="0.3">
      <c r="B125" s="5"/>
    </row>
    <row r="126" spans="2:2" x14ac:dyDescent="0.3">
      <c r="B126" s="5"/>
    </row>
    <row r="127" spans="2:2" x14ac:dyDescent="0.3">
      <c r="B127" s="5"/>
    </row>
    <row r="128" spans="2:2" x14ac:dyDescent="0.3">
      <c r="B128" s="5"/>
    </row>
    <row r="129" spans="2:2" x14ac:dyDescent="0.3">
      <c r="B129" s="5"/>
    </row>
    <row r="130" spans="2:2" x14ac:dyDescent="0.3">
      <c r="B130" s="5"/>
    </row>
    <row r="131" spans="2:2" x14ac:dyDescent="0.3">
      <c r="B131" s="5"/>
    </row>
    <row r="132" spans="2:2" x14ac:dyDescent="0.3">
      <c r="B132" s="5"/>
    </row>
    <row r="133" spans="2:2" x14ac:dyDescent="0.3">
      <c r="B133" s="5"/>
    </row>
    <row r="134" spans="2:2" x14ac:dyDescent="0.3">
      <c r="B134" s="5"/>
    </row>
    <row r="135" spans="2:2" x14ac:dyDescent="0.3">
      <c r="B135" s="5"/>
    </row>
    <row r="136" spans="2:2" x14ac:dyDescent="0.3">
      <c r="B136" s="5"/>
    </row>
    <row r="137" spans="2:2" x14ac:dyDescent="0.3">
      <c r="B137" s="5"/>
    </row>
    <row r="138" spans="2:2" x14ac:dyDescent="0.3">
      <c r="B138" s="5"/>
    </row>
    <row r="139" spans="2:2" x14ac:dyDescent="0.3">
      <c r="B139" s="5"/>
    </row>
    <row r="140" spans="2:2" x14ac:dyDescent="0.3">
      <c r="B140" s="5"/>
    </row>
    <row r="141" spans="2:2" x14ac:dyDescent="0.3">
      <c r="B141" s="5"/>
    </row>
    <row r="142" spans="2:2" x14ac:dyDescent="0.3">
      <c r="B142" s="5"/>
    </row>
    <row r="143" spans="2:2" x14ac:dyDescent="0.3">
      <c r="B143" s="5"/>
    </row>
    <row r="144" spans="2:2" x14ac:dyDescent="0.3">
      <c r="B144" s="5"/>
    </row>
    <row r="145" spans="2:2" x14ac:dyDescent="0.3">
      <c r="B145" s="5"/>
    </row>
    <row r="146" spans="2:2" x14ac:dyDescent="0.3">
      <c r="B146" s="5"/>
    </row>
    <row r="147" spans="2:2" x14ac:dyDescent="0.3">
      <c r="B147" s="5"/>
    </row>
    <row r="148" spans="2:2" x14ac:dyDescent="0.3">
      <c r="B148" s="5"/>
    </row>
    <row r="149" spans="2:2" x14ac:dyDescent="0.3">
      <c r="B149" s="5"/>
    </row>
    <row r="150" spans="2:2" x14ac:dyDescent="0.3">
      <c r="B150" s="5"/>
    </row>
    <row r="151" spans="2:2" x14ac:dyDescent="0.3">
      <c r="B151" s="5"/>
    </row>
    <row r="152" spans="2:2" x14ac:dyDescent="0.3">
      <c r="B152" s="5"/>
    </row>
    <row r="153" spans="2:2" x14ac:dyDescent="0.3">
      <c r="B153" s="5"/>
    </row>
    <row r="154" spans="2:2" x14ac:dyDescent="0.3">
      <c r="B154" s="5"/>
    </row>
    <row r="155" spans="2:2" x14ac:dyDescent="0.3">
      <c r="B155" s="5"/>
    </row>
    <row r="156" spans="2:2" x14ac:dyDescent="0.3">
      <c r="B156" s="5"/>
    </row>
    <row r="157" spans="2:2" x14ac:dyDescent="0.3">
      <c r="B157" s="5"/>
    </row>
    <row r="158" spans="2:2" x14ac:dyDescent="0.3">
      <c r="B158" s="5"/>
    </row>
    <row r="159" spans="2:2" x14ac:dyDescent="0.3">
      <c r="B159" s="5"/>
    </row>
    <row r="160" spans="2:2" x14ac:dyDescent="0.3">
      <c r="B160" s="5"/>
    </row>
    <row r="161" spans="2:2" x14ac:dyDescent="0.3">
      <c r="B161" s="5"/>
    </row>
    <row r="162" spans="2:2" x14ac:dyDescent="0.3">
      <c r="B162" s="5"/>
    </row>
    <row r="163" spans="2:2" x14ac:dyDescent="0.3">
      <c r="B163" s="5"/>
    </row>
    <row r="164" spans="2:2" x14ac:dyDescent="0.3">
      <c r="B164" s="5"/>
    </row>
    <row r="165" spans="2:2" x14ac:dyDescent="0.3">
      <c r="B165" s="5"/>
    </row>
    <row r="166" spans="2:2" x14ac:dyDescent="0.3">
      <c r="B166" s="5"/>
    </row>
    <row r="167" spans="2:2" x14ac:dyDescent="0.3">
      <c r="B167" s="5"/>
    </row>
    <row r="168" spans="2:2" x14ac:dyDescent="0.3">
      <c r="B168" s="5"/>
    </row>
    <row r="169" spans="2:2" x14ac:dyDescent="0.3">
      <c r="B169" s="5"/>
    </row>
    <row r="170" spans="2:2" x14ac:dyDescent="0.3">
      <c r="B170" s="5"/>
    </row>
    <row r="171" spans="2:2" x14ac:dyDescent="0.3">
      <c r="B171" s="5"/>
    </row>
    <row r="172" spans="2:2" x14ac:dyDescent="0.3">
      <c r="B172" s="5"/>
    </row>
    <row r="173" spans="2:2" x14ac:dyDescent="0.3">
      <c r="B173" s="5"/>
    </row>
    <row r="174" spans="2:2" x14ac:dyDescent="0.3">
      <c r="B174" s="5"/>
    </row>
    <row r="175" spans="2:2" x14ac:dyDescent="0.3">
      <c r="B175" s="5"/>
    </row>
    <row r="176" spans="2:2" x14ac:dyDescent="0.3">
      <c r="B176" s="5"/>
    </row>
    <row r="177" spans="2:2" x14ac:dyDescent="0.3">
      <c r="B177" s="5"/>
    </row>
    <row r="178" spans="2:2" x14ac:dyDescent="0.3">
      <c r="B178" s="5"/>
    </row>
    <row r="179" spans="2:2" x14ac:dyDescent="0.3">
      <c r="B179" s="5"/>
    </row>
    <row r="180" spans="2:2" x14ac:dyDescent="0.3">
      <c r="B180" s="5"/>
    </row>
    <row r="181" spans="2:2" x14ac:dyDescent="0.3">
      <c r="B181" s="5"/>
    </row>
    <row r="182" spans="2:2" x14ac:dyDescent="0.3">
      <c r="B182" s="5"/>
    </row>
    <row r="183" spans="2:2" x14ac:dyDescent="0.3">
      <c r="B183" s="5"/>
    </row>
    <row r="184" spans="2:2" x14ac:dyDescent="0.3">
      <c r="B184" s="5"/>
    </row>
    <row r="185" spans="2:2" x14ac:dyDescent="0.3">
      <c r="B185" s="5"/>
    </row>
    <row r="186" spans="2:2" x14ac:dyDescent="0.3">
      <c r="B186" s="5"/>
    </row>
    <row r="187" spans="2:2" x14ac:dyDescent="0.3">
      <c r="B187" s="5"/>
    </row>
    <row r="188" spans="2:2" x14ac:dyDescent="0.3">
      <c r="B188" s="5"/>
    </row>
    <row r="189" spans="2:2" x14ac:dyDescent="0.3">
      <c r="B189" s="5"/>
    </row>
    <row r="190" spans="2:2" x14ac:dyDescent="0.3">
      <c r="B190" s="5"/>
    </row>
    <row r="191" spans="2:2" x14ac:dyDescent="0.3">
      <c r="B191" s="5"/>
    </row>
    <row r="192" spans="2:2" x14ac:dyDescent="0.3">
      <c r="B192" s="5"/>
    </row>
    <row r="193" spans="2:2" x14ac:dyDescent="0.3">
      <c r="B193" s="5"/>
    </row>
    <row r="194" spans="2:2" x14ac:dyDescent="0.3">
      <c r="B194" s="5"/>
    </row>
    <row r="195" spans="2:2" x14ac:dyDescent="0.3">
      <c r="B195" s="5"/>
    </row>
    <row r="196" spans="2:2" x14ac:dyDescent="0.3">
      <c r="B196" s="5"/>
    </row>
    <row r="197" spans="2:2" x14ac:dyDescent="0.3">
      <c r="B197" s="5"/>
    </row>
    <row r="198" spans="2:2" x14ac:dyDescent="0.3">
      <c r="B198" s="5"/>
    </row>
    <row r="199" spans="2:2" x14ac:dyDescent="0.3">
      <c r="B199" s="5"/>
    </row>
    <row r="200" spans="2:2" x14ac:dyDescent="0.3">
      <c r="B200" s="5"/>
    </row>
    <row r="201" spans="2:2" x14ac:dyDescent="0.3">
      <c r="B201" s="5"/>
    </row>
    <row r="202" spans="2:2" x14ac:dyDescent="0.3">
      <c r="B202" s="5"/>
    </row>
    <row r="203" spans="2:2" x14ac:dyDescent="0.3">
      <c r="B203" s="5"/>
    </row>
    <row r="204" spans="2:2" x14ac:dyDescent="0.3">
      <c r="B204" s="5"/>
    </row>
    <row r="205" spans="2:2" x14ac:dyDescent="0.3">
      <c r="B205" s="5"/>
    </row>
    <row r="206" spans="2:2" x14ac:dyDescent="0.3">
      <c r="B206" s="5"/>
    </row>
    <row r="207" spans="2:2" x14ac:dyDescent="0.3">
      <c r="B207" s="5"/>
    </row>
    <row r="208" spans="2:2" x14ac:dyDescent="0.3">
      <c r="B208" s="5"/>
    </row>
    <row r="209" spans="2:2" x14ac:dyDescent="0.3">
      <c r="B209" s="5"/>
    </row>
    <row r="210" spans="2:2" x14ac:dyDescent="0.3">
      <c r="B210" s="5"/>
    </row>
    <row r="211" spans="2:2" x14ac:dyDescent="0.3">
      <c r="B211" s="5"/>
    </row>
    <row r="212" spans="2:2" x14ac:dyDescent="0.3">
      <c r="B212" s="5"/>
    </row>
    <row r="213" spans="2:2" x14ac:dyDescent="0.3">
      <c r="B213" s="5"/>
    </row>
    <row r="214" spans="2:2" x14ac:dyDescent="0.3">
      <c r="B214" s="5"/>
    </row>
    <row r="215" spans="2:2" x14ac:dyDescent="0.3">
      <c r="B215" s="5"/>
    </row>
    <row r="216" spans="2:2" x14ac:dyDescent="0.3">
      <c r="B216" s="5"/>
    </row>
    <row r="217" spans="2:2" x14ac:dyDescent="0.3">
      <c r="B217" s="5"/>
    </row>
    <row r="218" spans="2:2" x14ac:dyDescent="0.3">
      <c r="B218" s="5"/>
    </row>
    <row r="219" spans="2:2" x14ac:dyDescent="0.3">
      <c r="B219" s="5"/>
    </row>
    <row r="220" spans="2:2" x14ac:dyDescent="0.3">
      <c r="B220" s="5"/>
    </row>
    <row r="221" spans="2:2" x14ac:dyDescent="0.3">
      <c r="B221" s="5"/>
    </row>
    <row r="222" spans="2:2" x14ac:dyDescent="0.3">
      <c r="B222" s="5"/>
    </row>
    <row r="223" spans="2:2" x14ac:dyDescent="0.3">
      <c r="B223" s="5"/>
    </row>
    <row r="224" spans="2:2" x14ac:dyDescent="0.3">
      <c r="B224" s="5"/>
    </row>
    <row r="225" spans="2:2" x14ac:dyDescent="0.3">
      <c r="B225" s="5"/>
    </row>
    <row r="226" spans="2:2" x14ac:dyDescent="0.3">
      <c r="B226" s="5"/>
    </row>
    <row r="227" spans="2:2" x14ac:dyDescent="0.3">
      <c r="B227" s="5"/>
    </row>
    <row r="228" spans="2:2" x14ac:dyDescent="0.3">
      <c r="B228" s="5"/>
    </row>
    <row r="229" spans="2:2" x14ac:dyDescent="0.3">
      <c r="B229" s="5"/>
    </row>
    <row r="230" spans="2:2" x14ac:dyDescent="0.3">
      <c r="B230" s="5"/>
    </row>
    <row r="231" spans="2:2" x14ac:dyDescent="0.3">
      <c r="B231" s="5"/>
    </row>
    <row r="232" spans="2:2" x14ac:dyDescent="0.3">
      <c r="B232" s="5"/>
    </row>
    <row r="233" spans="2:2" x14ac:dyDescent="0.3">
      <c r="B233" s="5"/>
    </row>
    <row r="234" spans="2:2" x14ac:dyDescent="0.3">
      <c r="B234" s="5"/>
    </row>
    <row r="235" spans="2:2" x14ac:dyDescent="0.3">
      <c r="B235" s="5"/>
    </row>
    <row r="236" spans="2:2" x14ac:dyDescent="0.3">
      <c r="B236" s="5"/>
    </row>
    <row r="237" spans="2:2" x14ac:dyDescent="0.3">
      <c r="B237" s="5"/>
    </row>
    <row r="238" spans="2:2" x14ac:dyDescent="0.3">
      <c r="B238" s="5"/>
    </row>
    <row r="239" spans="2:2" x14ac:dyDescent="0.3">
      <c r="B239" s="5"/>
    </row>
    <row r="240" spans="2:2" x14ac:dyDescent="0.3">
      <c r="B240" s="5"/>
    </row>
    <row r="241" spans="2:2" x14ac:dyDescent="0.3">
      <c r="B241" s="5"/>
    </row>
    <row r="242" spans="2:2" x14ac:dyDescent="0.3">
      <c r="B242" s="5"/>
    </row>
    <row r="243" spans="2:2" x14ac:dyDescent="0.3">
      <c r="B243" s="5"/>
    </row>
    <row r="244" spans="2:2" x14ac:dyDescent="0.3">
      <c r="B244" s="5"/>
    </row>
    <row r="245" spans="2:2" x14ac:dyDescent="0.3">
      <c r="B245" s="5"/>
    </row>
    <row r="246" spans="2:2" x14ac:dyDescent="0.3">
      <c r="B246" s="5"/>
    </row>
    <row r="247" spans="2:2" x14ac:dyDescent="0.3">
      <c r="B247" s="5"/>
    </row>
    <row r="248" spans="2:2" x14ac:dyDescent="0.3">
      <c r="B248" s="5"/>
    </row>
    <row r="249" spans="2:2" x14ac:dyDescent="0.3">
      <c r="B249" s="5"/>
    </row>
    <row r="250" spans="2:2" x14ac:dyDescent="0.3">
      <c r="B250" s="5"/>
    </row>
    <row r="251" spans="2:2" x14ac:dyDescent="0.3">
      <c r="B251" s="5"/>
    </row>
    <row r="252" spans="2:2" x14ac:dyDescent="0.3">
      <c r="B252" s="5"/>
    </row>
    <row r="253" spans="2:2" x14ac:dyDescent="0.3">
      <c r="B253" s="5"/>
    </row>
    <row r="254" spans="2:2" x14ac:dyDescent="0.3">
      <c r="B254" s="5"/>
    </row>
    <row r="255" spans="2:2" x14ac:dyDescent="0.3">
      <c r="B255" s="5"/>
    </row>
    <row r="256" spans="2:2" x14ac:dyDescent="0.3">
      <c r="B256" s="5"/>
    </row>
    <row r="257" spans="2:2" x14ac:dyDescent="0.3">
      <c r="B257" s="5"/>
    </row>
    <row r="258" spans="2:2" x14ac:dyDescent="0.3">
      <c r="B258" s="5"/>
    </row>
    <row r="259" spans="2:2" x14ac:dyDescent="0.3">
      <c r="B259" s="5"/>
    </row>
    <row r="260" spans="2:2" x14ac:dyDescent="0.3">
      <c r="B260" s="5"/>
    </row>
    <row r="261" spans="2:2" x14ac:dyDescent="0.3">
      <c r="B261" s="5"/>
    </row>
    <row r="262" spans="2:2" x14ac:dyDescent="0.3">
      <c r="B262" s="5"/>
    </row>
    <row r="263" spans="2:2" x14ac:dyDescent="0.3">
      <c r="B263" s="5"/>
    </row>
    <row r="264" spans="2:2" x14ac:dyDescent="0.3">
      <c r="B264" s="5"/>
    </row>
    <row r="265" spans="2:2" x14ac:dyDescent="0.3">
      <c r="B265" s="5"/>
    </row>
    <row r="266" spans="2:2" x14ac:dyDescent="0.3">
      <c r="B266" s="5"/>
    </row>
    <row r="267" spans="2:2" x14ac:dyDescent="0.3">
      <c r="B267" s="5"/>
    </row>
    <row r="268" spans="2:2" x14ac:dyDescent="0.3">
      <c r="B268" s="5"/>
    </row>
    <row r="269" spans="2:2" x14ac:dyDescent="0.3">
      <c r="B269" s="5"/>
    </row>
    <row r="270" spans="2:2" x14ac:dyDescent="0.3">
      <c r="B270" s="5"/>
    </row>
    <row r="271" spans="2:2" x14ac:dyDescent="0.3">
      <c r="B271" s="5"/>
    </row>
    <row r="272" spans="2:2" x14ac:dyDescent="0.3">
      <c r="B272" s="5"/>
    </row>
    <row r="273" spans="2:2" x14ac:dyDescent="0.3">
      <c r="B273" s="5"/>
    </row>
    <row r="274" spans="2:2" x14ac:dyDescent="0.3">
      <c r="B274" s="5"/>
    </row>
    <row r="275" spans="2:2" x14ac:dyDescent="0.3">
      <c r="B275" s="5"/>
    </row>
    <row r="276" spans="2:2" x14ac:dyDescent="0.3">
      <c r="B276" s="5"/>
    </row>
    <row r="277" spans="2:2" x14ac:dyDescent="0.3">
      <c r="B277" s="5"/>
    </row>
    <row r="278" spans="2:2" x14ac:dyDescent="0.3">
      <c r="B278" s="5"/>
    </row>
    <row r="279" spans="2:2" x14ac:dyDescent="0.3">
      <c r="B279" s="5"/>
    </row>
    <row r="280" spans="2:2" x14ac:dyDescent="0.3">
      <c r="B280" s="5"/>
    </row>
    <row r="281" spans="2:2" x14ac:dyDescent="0.3">
      <c r="B281" s="5"/>
    </row>
    <row r="282" spans="2:2" x14ac:dyDescent="0.3">
      <c r="B282" s="5"/>
    </row>
    <row r="283" spans="2:2" x14ac:dyDescent="0.3">
      <c r="B283" s="5"/>
    </row>
    <row r="284" spans="2:2" x14ac:dyDescent="0.3">
      <c r="B284" s="5"/>
    </row>
    <row r="285" spans="2:2" x14ac:dyDescent="0.3">
      <c r="B285" s="5"/>
    </row>
    <row r="286" spans="2:2" x14ac:dyDescent="0.3">
      <c r="B286" s="5"/>
    </row>
    <row r="287" spans="2:2" x14ac:dyDescent="0.3">
      <c r="B287" s="5"/>
    </row>
    <row r="288" spans="2:2" x14ac:dyDescent="0.3">
      <c r="B288" s="5"/>
    </row>
    <row r="289" spans="2:2" x14ac:dyDescent="0.3">
      <c r="B289" s="5"/>
    </row>
    <row r="290" spans="2:2" x14ac:dyDescent="0.3">
      <c r="B290" s="5"/>
    </row>
    <row r="291" spans="2:2" x14ac:dyDescent="0.3">
      <c r="B291" s="5"/>
    </row>
    <row r="292" spans="2:2" x14ac:dyDescent="0.3">
      <c r="B292" s="5"/>
    </row>
    <row r="293" spans="2:2" x14ac:dyDescent="0.3">
      <c r="B293" s="5"/>
    </row>
    <row r="294" spans="2:2" x14ac:dyDescent="0.3">
      <c r="B294" s="5"/>
    </row>
    <row r="295" spans="2:2" x14ac:dyDescent="0.3">
      <c r="B295" s="5"/>
    </row>
    <row r="296" spans="2:2" x14ac:dyDescent="0.3">
      <c r="B296" s="5"/>
    </row>
    <row r="297" spans="2:2" x14ac:dyDescent="0.3">
      <c r="B297" s="5"/>
    </row>
    <row r="298" spans="2:2" x14ac:dyDescent="0.3">
      <c r="B298" s="5"/>
    </row>
    <row r="299" spans="2:2" x14ac:dyDescent="0.3">
      <c r="B299" s="5"/>
    </row>
    <row r="300" spans="2:2" x14ac:dyDescent="0.3">
      <c r="B300" s="5"/>
    </row>
    <row r="301" spans="2:2" x14ac:dyDescent="0.3">
      <c r="B301" s="5"/>
    </row>
    <row r="302" spans="2:2" x14ac:dyDescent="0.3">
      <c r="B302" s="5"/>
    </row>
    <row r="303" spans="2:2" x14ac:dyDescent="0.3">
      <c r="B303" s="5"/>
    </row>
    <row r="304" spans="2:2" x14ac:dyDescent="0.3">
      <c r="B304" s="5"/>
    </row>
    <row r="305" spans="2:2" x14ac:dyDescent="0.3">
      <c r="B305" s="5"/>
    </row>
    <row r="306" spans="2:2" x14ac:dyDescent="0.3">
      <c r="B306" s="5"/>
    </row>
    <row r="307" spans="2:2" x14ac:dyDescent="0.3">
      <c r="B307" s="5"/>
    </row>
    <row r="308" spans="2:2" x14ac:dyDescent="0.3">
      <c r="B308" s="5"/>
    </row>
    <row r="309" spans="2:2" x14ac:dyDescent="0.3">
      <c r="B309" s="5"/>
    </row>
    <row r="310" spans="2:2" x14ac:dyDescent="0.3">
      <c r="B310" s="5"/>
    </row>
    <row r="311" spans="2:2" x14ac:dyDescent="0.3">
      <c r="B311" s="5"/>
    </row>
    <row r="312" spans="2:2" x14ac:dyDescent="0.3">
      <c r="B312" s="5"/>
    </row>
    <row r="313" spans="2:2" x14ac:dyDescent="0.3">
      <c r="B313" s="5"/>
    </row>
    <row r="314" spans="2:2" x14ac:dyDescent="0.3">
      <c r="B314" s="5"/>
    </row>
    <row r="315" spans="2:2" x14ac:dyDescent="0.3">
      <c r="B315" s="5"/>
    </row>
    <row r="316" spans="2:2" x14ac:dyDescent="0.3">
      <c r="B316" s="5"/>
    </row>
    <row r="317" spans="2:2" x14ac:dyDescent="0.3">
      <c r="B317" s="5"/>
    </row>
    <row r="318" spans="2:2" x14ac:dyDescent="0.3">
      <c r="B318" s="5"/>
    </row>
    <row r="319" spans="2:2" x14ac:dyDescent="0.3">
      <c r="B319" s="5"/>
    </row>
    <row r="320" spans="2:2" x14ac:dyDescent="0.3">
      <c r="B320" s="5"/>
    </row>
    <row r="321" spans="2:2" x14ac:dyDescent="0.3">
      <c r="B321" s="5"/>
    </row>
    <row r="322" spans="2:2" x14ac:dyDescent="0.3">
      <c r="B322" s="5"/>
    </row>
    <row r="323" spans="2:2" x14ac:dyDescent="0.3">
      <c r="B323" s="5"/>
    </row>
    <row r="324" spans="2:2" x14ac:dyDescent="0.3">
      <c r="B324" s="5"/>
    </row>
    <row r="325" spans="2:2" x14ac:dyDescent="0.3">
      <c r="B325" s="5"/>
    </row>
    <row r="326" spans="2:2" x14ac:dyDescent="0.3">
      <c r="B326" s="5"/>
    </row>
    <row r="327" spans="2:2" x14ac:dyDescent="0.3">
      <c r="B327" s="5"/>
    </row>
    <row r="328" spans="2:2" x14ac:dyDescent="0.3">
      <c r="B328" s="5"/>
    </row>
    <row r="329" spans="2:2" x14ac:dyDescent="0.3">
      <c r="B329" s="5"/>
    </row>
    <row r="330" spans="2:2" x14ac:dyDescent="0.3">
      <c r="B330" s="5"/>
    </row>
    <row r="331" spans="2:2" x14ac:dyDescent="0.3">
      <c r="B331" s="5"/>
    </row>
    <row r="332" spans="2:2" x14ac:dyDescent="0.3">
      <c r="B332" s="5"/>
    </row>
    <row r="333" spans="2:2" x14ac:dyDescent="0.3">
      <c r="B333" s="5"/>
    </row>
    <row r="334" spans="2:2" x14ac:dyDescent="0.3">
      <c r="B334" s="5"/>
    </row>
    <row r="335" spans="2:2" x14ac:dyDescent="0.3">
      <c r="B335" s="5"/>
    </row>
    <row r="336" spans="2:2" x14ac:dyDescent="0.3">
      <c r="B336" s="5"/>
    </row>
    <row r="337" spans="2:2" x14ac:dyDescent="0.3">
      <c r="B337" s="5"/>
    </row>
    <row r="338" spans="2:2" x14ac:dyDescent="0.3">
      <c r="B338" s="5"/>
    </row>
    <row r="339" spans="2:2" x14ac:dyDescent="0.3">
      <c r="B339" s="5"/>
    </row>
    <row r="340" spans="2:2" x14ac:dyDescent="0.3">
      <c r="B340" s="5"/>
    </row>
    <row r="341" spans="2:2" x14ac:dyDescent="0.3">
      <c r="B341" s="5"/>
    </row>
    <row r="342" spans="2:2" x14ac:dyDescent="0.3">
      <c r="B342" s="5"/>
    </row>
    <row r="343" spans="2:2" x14ac:dyDescent="0.3">
      <c r="B343" s="5"/>
    </row>
    <row r="344" spans="2:2" x14ac:dyDescent="0.3">
      <c r="B344" s="5"/>
    </row>
    <row r="345" spans="2:2" x14ac:dyDescent="0.3">
      <c r="B345" s="5"/>
    </row>
    <row r="346" spans="2:2" x14ac:dyDescent="0.3">
      <c r="B346" s="5"/>
    </row>
    <row r="347" spans="2:2" x14ac:dyDescent="0.3">
      <c r="B347" s="5"/>
    </row>
    <row r="348" spans="2:2" x14ac:dyDescent="0.3">
      <c r="B348" s="5"/>
    </row>
    <row r="349" spans="2:2" x14ac:dyDescent="0.3">
      <c r="B349" s="5"/>
    </row>
    <row r="350" spans="2:2" x14ac:dyDescent="0.3">
      <c r="B350" s="5"/>
    </row>
    <row r="351" spans="2:2" x14ac:dyDescent="0.3">
      <c r="B351" s="5"/>
    </row>
    <row r="352" spans="2:2" x14ac:dyDescent="0.3">
      <c r="B352" s="5"/>
    </row>
    <row r="353" spans="2:2" x14ac:dyDescent="0.3">
      <c r="B353" s="5"/>
    </row>
    <row r="354" spans="2:2" x14ac:dyDescent="0.3">
      <c r="B354" s="5"/>
    </row>
    <row r="355" spans="2:2" x14ac:dyDescent="0.3">
      <c r="B355" s="5"/>
    </row>
    <row r="356" spans="2:2" x14ac:dyDescent="0.3">
      <c r="B356" s="5"/>
    </row>
    <row r="357" spans="2:2" x14ac:dyDescent="0.3">
      <c r="B357" s="5"/>
    </row>
    <row r="358" spans="2:2" x14ac:dyDescent="0.3">
      <c r="B358" s="5"/>
    </row>
    <row r="359" spans="2:2" x14ac:dyDescent="0.3">
      <c r="B359" s="5"/>
    </row>
    <row r="360" spans="2:2" x14ac:dyDescent="0.3">
      <c r="B360" s="5"/>
    </row>
    <row r="361" spans="2:2" x14ac:dyDescent="0.3">
      <c r="B361" s="5"/>
    </row>
    <row r="362" spans="2:2" x14ac:dyDescent="0.3">
      <c r="B362" s="5"/>
    </row>
    <row r="363" spans="2:2" x14ac:dyDescent="0.3">
      <c r="B363" s="5"/>
    </row>
    <row r="364" spans="2:2" x14ac:dyDescent="0.3">
      <c r="B364" s="5"/>
    </row>
    <row r="365" spans="2:2" x14ac:dyDescent="0.3">
      <c r="B365" s="5"/>
    </row>
    <row r="366" spans="2:2" x14ac:dyDescent="0.3">
      <c r="B366" s="5"/>
    </row>
    <row r="367" spans="2:2" x14ac:dyDescent="0.3">
      <c r="B367" s="5"/>
    </row>
    <row r="368" spans="2:2" x14ac:dyDescent="0.3">
      <c r="B368" s="5"/>
    </row>
    <row r="369" spans="2:2" x14ac:dyDescent="0.3">
      <c r="B369" s="5"/>
    </row>
    <row r="370" spans="2:2" x14ac:dyDescent="0.3">
      <c r="B370" s="5"/>
    </row>
    <row r="371" spans="2:2" x14ac:dyDescent="0.3">
      <c r="B371" s="5"/>
    </row>
    <row r="372" spans="2:2" x14ac:dyDescent="0.3">
      <c r="B372" s="5"/>
    </row>
    <row r="373" spans="2:2" x14ac:dyDescent="0.3">
      <c r="B373" s="5"/>
    </row>
    <row r="374" spans="2:2" x14ac:dyDescent="0.3">
      <c r="B374" s="5"/>
    </row>
    <row r="375" spans="2:2" x14ac:dyDescent="0.3">
      <c r="B375" s="5"/>
    </row>
    <row r="376" spans="2:2" x14ac:dyDescent="0.3">
      <c r="B376" s="5"/>
    </row>
    <row r="377" spans="2:2" x14ac:dyDescent="0.3">
      <c r="B377" s="5"/>
    </row>
    <row r="378" spans="2:2" x14ac:dyDescent="0.3">
      <c r="B378" s="5"/>
    </row>
    <row r="379" spans="2:2" x14ac:dyDescent="0.3">
      <c r="B379" s="5"/>
    </row>
    <row r="380" spans="2:2" x14ac:dyDescent="0.3">
      <c r="B380" s="5"/>
    </row>
    <row r="381" spans="2:2" x14ac:dyDescent="0.3">
      <c r="B381" s="5"/>
    </row>
    <row r="382" spans="2:2" x14ac:dyDescent="0.3">
      <c r="B382" s="5"/>
    </row>
    <row r="383" spans="2:2" x14ac:dyDescent="0.3">
      <c r="B383" s="5"/>
    </row>
    <row r="384" spans="2:2" x14ac:dyDescent="0.3">
      <c r="B384" s="5"/>
    </row>
    <row r="385" spans="2:2" x14ac:dyDescent="0.3">
      <c r="B385" s="5"/>
    </row>
    <row r="386" spans="2:2" x14ac:dyDescent="0.3">
      <c r="B386" s="5"/>
    </row>
    <row r="387" spans="2:2" x14ac:dyDescent="0.3">
      <c r="B387" s="5"/>
    </row>
    <row r="388" spans="2:2" x14ac:dyDescent="0.3">
      <c r="B388" s="5"/>
    </row>
    <row r="389" spans="2:2" x14ac:dyDescent="0.3">
      <c r="B389" s="5"/>
    </row>
    <row r="390" spans="2:2" x14ac:dyDescent="0.3">
      <c r="B390" s="5"/>
    </row>
    <row r="391" spans="2:2" x14ac:dyDescent="0.3">
      <c r="B391" s="5"/>
    </row>
    <row r="392" spans="2:2" x14ac:dyDescent="0.3">
      <c r="B392" s="5"/>
    </row>
    <row r="393" spans="2:2" x14ac:dyDescent="0.3">
      <c r="B393" s="5"/>
    </row>
    <row r="394" spans="2:2" x14ac:dyDescent="0.3">
      <c r="B394" s="5"/>
    </row>
    <row r="395" spans="2:2" x14ac:dyDescent="0.3">
      <c r="B395" s="5"/>
    </row>
    <row r="396" spans="2:2" x14ac:dyDescent="0.3">
      <c r="B396" s="5"/>
    </row>
    <row r="397" spans="2:2" x14ac:dyDescent="0.3">
      <c r="B397" s="5"/>
    </row>
    <row r="398" spans="2:2" x14ac:dyDescent="0.3">
      <c r="B398" s="5"/>
    </row>
    <row r="399" spans="2:2" x14ac:dyDescent="0.3">
      <c r="B399" s="5"/>
    </row>
    <row r="400" spans="2:2" x14ac:dyDescent="0.3">
      <c r="B400" s="5"/>
    </row>
    <row r="401" spans="2:2" x14ac:dyDescent="0.3">
      <c r="B401" s="5"/>
    </row>
  </sheetData>
  <conditionalFormatting sqref="C6:P25">
    <cfRule type="cellIs" dxfId="6" priority="1" operator="lessThan">
      <formula>$C$3</formula>
    </cfRule>
    <cfRule type="cellIs" dxfId="5" priority="2" operator="greaterThan">
      <formula>$C$2</formula>
    </cfRule>
  </conditionalFormatting>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3"/>
  <dimension ref="B2:K59"/>
  <sheetViews>
    <sheetView zoomScale="120" zoomScaleNormal="120" workbookViewId="0">
      <selection activeCell="K18" sqref="K18"/>
    </sheetView>
  </sheetViews>
  <sheetFormatPr defaultRowHeight="14.4" x14ac:dyDescent="0.3"/>
  <cols>
    <col min="1" max="1" width="4.88671875" customWidth="1"/>
    <col min="11" max="11" width="14.6640625" customWidth="1"/>
  </cols>
  <sheetData>
    <row r="2" spans="2:11" x14ac:dyDescent="0.3">
      <c r="B2" s="14" t="s">
        <v>61</v>
      </c>
      <c r="K2" s="14" t="s">
        <v>62</v>
      </c>
    </row>
    <row r="4" spans="2:11" x14ac:dyDescent="0.3">
      <c r="B4" s="13">
        <v>1835</v>
      </c>
      <c r="C4" s="13">
        <v>935</v>
      </c>
      <c r="D4" s="13">
        <v>426</v>
      </c>
      <c r="E4" s="13">
        <v>428</v>
      </c>
      <c r="F4" s="13">
        <v>662</v>
      </c>
      <c r="G4" s="13">
        <v>295</v>
      </c>
      <c r="H4" s="13">
        <v>37</v>
      </c>
      <c r="K4" t="s">
        <v>177</v>
      </c>
    </row>
    <row r="5" spans="2:11" x14ac:dyDescent="0.3">
      <c r="B5" s="13">
        <v>1581</v>
      </c>
      <c r="C5" s="13">
        <v>1734</v>
      </c>
      <c r="D5" s="13">
        <v>965</v>
      </c>
      <c r="E5" s="13">
        <v>930</v>
      </c>
      <c r="F5" s="13">
        <v>458</v>
      </c>
      <c r="G5" s="13">
        <v>695</v>
      </c>
      <c r="H5" s="13">
        <v>1330</v>
      </c>
      <c r="K5" t="s">
        <v>215</v>
      </c>
    </row>
    <row r="6" spans="2:11" x14ac:dyDescent="0.3">
      <c r="B6" s="13">
        <v>357</v>
      </c>
      <c r="C6" s="13">
        <v>1482</v>
      </c>
      <c r="D6" s="13">
        <v>1462</v>
      </c>
      <c r="E6" s="13">
        <v>99</v>
      </c>
      <c r="F6" s="13">
        <v>557</v>
      </c>
      <c r="G6" s="13">
        <v>25</v>
      </c>
      <c r="H6" s="13">
        <v>1856</v>
      </c>
      <c r="K6" t="s">
        <v>179</v>
      </c>
    </row>
    <row r="7" spans="2:11" x14ac:dyDescent="0.3">
      <c r="B7" s="13">
        <v>1195</v>
      </c>
      <c r="C7" s="13">
        <v>494</v>
      </c>
      <c r="D7" s="13">
        <v>1407</v>
      </c>
      <c r="E7" s="13">
        <v>1590</v>
      </c>
      <c r="F7" s="13">
        <v>1252</v>
      </c>
      <c r="G7" s="13">
        <v>385</v>
      </c>
      <c r="H7" s="13">
        <v>581</v>
      </c>
      <c r="K7" t="s">
        <v>200</v>
      </c>
    </row>
    <row r="8" spans="2:11" x14ac:dyDescent="0.3">
      <c r="B8" s="13">
        <v>1050</v>
      </c>
      <c r="C8" s="13">
        <v>1351</v>
      </c>
      <c r="D8" s="13">
        <v>1943</v>
      </c>
      <c r="E8" s="13">
        <v>1554</v>
      </c>
      <c r="F8" s="13">
        <v>1776</v>
      </c>
      <c r="G8" s="13">
        <v>37</v>
      </c>
      <c r="H8" s="13">
        <v>1085</v>
      </c>
      <c r="K8" t="s">
        <v>211</v>
      </c>
    </row>
    <row r="9" spans="2:11" x14ac:dyDescent="0.3">
      <c r="B9" s="13">
        <v>1885</v>
      </c>
      <c r="C9" s="13">
        <v>1323</v>
      </c>
      <c r="D9" s="13">
        <v>343</v>
      </c>
      <c r="E9" s="13">
        <v>35</v>
      </c>
      <c r="F9" s="13">
        <v>772</v>
      </c>
      <c r="G9" s="13">
        <v>1179</v>
      </c>
      <c r="H9" s="13">
        <v>292</v>
      </c>
      <c r="K9" t="s">
        <v>209</v>
      </c>
    </row>
    <row r="10" spans="2:11" x14ac:dyDescent="0.3">
      <c r="B10" s="13">
        <v>383</v>
      </c>
      <c r="C10" s="13">
        <v>1742</v>
      </c>
      <c r="D10" s="13">
        <v>1127</v>
      </c>
      <c r="E10" s="13">
        <v>1218</v>
      </c>
      <c r="F10" s="13">
        <v>1254</v>
      </c>
      <c r="G10" s="13">
        <v>126</v>
      </c>
      <c r="H10" s="13">
        <v>115</v>
      </c>
      <c r="K10" t="s">
        <v>175</v>
      </c>
    </row>
    <row r="11" spans="2:11" x14ac:dyDescent="0.3">
      <c r="B11" s="13">
        <v>723</v>
      </c>
      <c r="C11" s="13">
        <v>1597</v>
      </c>
      <c r="D11" s="13">
        <v>1011</v>
      </c>
      <c r="E11" s="13">
        <v>1676</v>
      </c>
      <c r="F11" s="13">
        <v>166</v>
      </c>
      <c r="G11" s="13">
        <v>552</v>
      </c>
      <c r="H11" s="13">
        <v>66</v>
      </c>
      <c r="K11" t="s">
        <v>187</v>
      </c>
    </row>
    <row r="12" spans="2:11" x14ac:dyDescent="0.3">
      <c r="B12" s="13">
        <v>452</v>
      </c>
      <c r="C12" s="13">
        <v>1268</v>
      </c>
      <c r="D12" s="13">
        <v>653</v>
      </c>
      <c r="E12" s="13">
        <v>1537</v>
      </c>
      <c r="F12" s="13">
        <v>866</v>
      </c>
      <c r="G12" s="13">
        <v>1045</v>
      </c>
      <c r="H12" s="13">
        <v>442</v>
      </c>
      <c r="K12" t="s">
        <v>181</v>
      </c>
    </row>
    <row r="13" spans="2:11" x14ac:dyDescent="0.3">
      <c r="B13" s="13">
        <v>711</v>
      </c>
      <c r="C13" s="13">
        <v>333</v>
      </c>
      <c r="D13" s="13">
        <v>1881</v>
      </c>
      <c r="E13" s="13">
        <v>699</v>
      </c>
      <c r="F13" s="13">
        <v>331</v>
      </c>
      <c r="G13" s="13">
        <v>571</v>
      </c>
      <c r="H13" s="13">
        <v>360</v>
      </c>
      <c r="K13" t="s">
        <v>179</v>
      </c>
    </row>
    <row r="14" spans="2:11" x14ac:dyDescent="0.3">
      <c r="B14" s="13">
        <v>1123</v>
      </c>
      <c r="C14" s="13">
        <v>1073</v>
      </c>
      <c r="D14" s="13">
        <v>517</v>
      </c>
      <c r="E14" s="13">
        <v>737</v>
      </c>
      <c r="F14" s="13">
        <v>278</v>
      </c>
      <c r="G14" s="13">
        <v>1949</v>
      </c>
      <c r="H14" s="13">
        <v>846</v>
      </c>
      <c r="K14" t="s">
        <v>200</v>
      </c>
    </row>
    <row r="15" spans="2:11" x14ac:dyDescent="0.3">
      <c r="B15" s="13">
        <v>1837</v>
      </c>
      <c r="C15" s="13">
        <v>801</v>
      </c>
      <c r="D15" s="13">
        <v>1429</v>
      </c>
      <c r="E15" s="13">
        <v>956</v>
      </c>
      <c r="F15" s="13">
        <v>3</v>
      </c>
      <c r="G15" s="13">
        <v>914</v>
      </c>
      <c r="H15" s="13">
        <v>1725</v>
      </c>
      <c r="K15" t="s">
        <v>214</v>
      </c>
    </row>
    <row r="16" spans="2:11" x14ac:dyDescent="0.3">
      <c r="B16" s="13">
        <v>765</v>
      </c>
      <c r="C16" s="13">
        <v>259</v>
      </c>
      <c r="D16" s="13">
        <v>1050</v>
      </c>
      <c r="E16" s="13">
        <v>879</v>
      </c>
      <c r="F16" s="13">
        <v>1171</v>
      </c>
      <c r="G16" s="13">
        <v>589</v>
      </c>
      <c r="H16" s="13">
        <v>876</v>
      </c>
      <c r="K16" t="s">
        <v>188</v>
      </c>
    </row>
    <row r="17" spans="2:11" x14ac:dyDescent="0.3">
      <c r="B17" s="13">
        <v>155</v>
      </c>
      <c r="C17" s="13">
        <v>297</v>
      </c>
      <c r="D17" s="13">
        <v>975</v>
      </c>
      <c r="E17" s="13">
        <v>563</v>
      </c>
      <c r="F17" s="13">
        <v>920</v>
      </c>
      <c r="G17" s="13">
        <v>452</v>
      </c>
      <c r="H17" s="13">
        <v>1468</v>
      </c>
      <c r="K17" t="s">
        <v>203</v>
      </c>
    </row>
    <row r="18" spans="2:11" x14ac:dyDescent="0.3">
      <c r="B18" s="13">
        <v>1559</v>
      </c>
      <c r="C18" s="13">
        <v>1090</v>
      </c>
      <c r="D18" s="13">
        <v>359</v>
      </c>
      <c r="E18" s="13">
        <v>546</v>
      </c>
      <c r="F18" s="13">
        <v>1159</v>
      </c>
      <c r="G18" s="13">
        <v>531</v>
      </c>
      <c r="H18" s="13">
        <v>37</v>
      </c>
      <c r="K18" t="s">
        <v>211</v>
      </c>
    </row>
    <row r="19" spans="2:11" x14ac:dyDescent="0.3">
      <c r="B19" s="13">
        <v>1540</v>
      </c>
      <c r="C19" s="13">
        <v>6</v>
      </c>
      <c r="D19" s="13">
        <v>1051</v>
      </c>
      <c r="E19" s="13">
        <v>579</v>
      </c>
      <c r="F19" s="13">
        <v>1492</v>
      </c>
      <c r="G19" s="13">
        <v>1138</v>
      </c>
      <c r="H19" s="13">
        <v>447</v>
      </c>
      <c r="K19" t="s">
        <v>253</v>
      </c>
    </row>
    <row r="20" spans="2:11" x14ac:dyDescent="0.3">
      <c r="B20" s="13">
        <v>962</v>
      </c>
      <c r="C20" s="13">
        <v>67</v>
      </c>
      <c r="D20" s="13">
        <v>724</v>
      </c>
      <c r="E20" s="13">
        <v>1769</v>
      </c>
      <c r="F20" s="13">
        <v>1640</v>
      </c>
      <c r="G20" s="13">
        <v>337</v>
      </c>
      <c r="H20" s="13">
        <v>195</v>
      </c>
      <c r="K20" t="s">
        <v>177</v>
      </c>
    </row>
    <row r="21" spans="2:11" x14ac:dyDescent="0.3">
      <c r="B21" s="13">
        <v>154</v>
      </c>
      <c r="C21" s="13">
        <v>1643</v>
      </c>
      <c r="D21" s="13">
        <v>378</v>
      </c>
      <c r="E21" s="13">
        <v>1738</v>
      </c>
      <c r="F21" s="13">
        <v>944</v>
      </c>
      <c r="G21" s="13">
        <v>338</v>
      </c>
      <c r="H21" s="13">
        <v>1644</v>
      </c>
      <c r="K21" t="s">
        <v>233</v>
      </c>
    </row>
    <row r="22" spans="2:11" x14ac:dyDescent="0.3">
      <c r="B22" s="13">
        <v>869</v>
      </c>
      <c r="C22" s="13">
        <v>1524</v>
      </c>
      <c r="D22" s="13">
        <v>1913</v>
      </c>
      <c r="E22" s="13">
        <v>617</v>
      </c>
      <c r="F22" s="13">
        <v>465</v>
      </c>
      <c r="G22" s="13">
        <v>216</v>
      </c>
      <c r="H22" s="13">
        <v>1313</v>
      </c>
      <c r="K22" t="s">
        <v>184</v>
      </c>
    </row>
    <row r="23" spans="2:11" x14ac:dyDescent="0.3">
      <c r="B23" s="13">
        <v>1595</v>
      </c>
      <c r="C23" s="13">
        <v>1025</v>
      </c>
      <c r="D23" s="13">
        <v>1071</v>
      </c>
      <c r="E23" s="13">
        <v>1868</v>
      </c>
      <c r="F23" s="13">
        <v>1373</v>
      </c>
      <c r="G23" s="13">
        <v>1377</v>
      </c>
      <c r="H23" s="13">
        <v>1469</v>
      </c>
      <c r="K23" t="s">
        <v>253</v>
      </c>
    </row>
    <row r="24" spans="2:11" x14ac:dyDescent="0.3">
      <c r="K24" t="s">
        <v>233</v>
      </c>
    </row>
    <row r="25" spans="2:11" x14ac:dyDescent="0.3">
      <c r="K25" t="s">
        <v>215</v>
      </c>
    </row>
    <row r="26" spans="2:11" x14ac:dyDescent="0.3">
      <c r="K26" t="s">
        <v>175</v>
      </c>
    </row>
    <row r="27" spans="2:11" x14ac:dyDescent="0.3">
      <c r="K27" t="s">
        <v>191</v>
      </c>
    </row>
    <row r="28" spans="2:11" x14ac:dyDescent="0.3">
      <c r="K28" t="s">
        <v>175</v>
      </c>
    </row>
    <row r="29" spans="2:11" x14ac:dyDescent="0.3">
      <c r="K29" t="s">
        <v>175</v>
      </c>
    </row>
    <row r="30" spans="2:11" x14ac:dyDescent="0.3">
      <c r="K30" t="s">
        <v>184</v>
      </c>
    </row>
    <row r="31" spans="2:11" x14ac:dyDescent="0.3">
      <c r="K31" t="s">
        <v>233</v>
      </c>
    </row>
    <row r="32" spans="2:11" x14ac:dyDescent="0.3">
      <c r="K32" t="s">
        <v>224</v>
      </c>
    </row>
    <row r="33" spans="11:11" x14ac:dyDescent="0.3">
      <c r="K33" t="s">
        <v>185</v>
      </c>
    </row>
    <row r="34" spans="11:11" x14ac:dyDescent="0.3">
      <c r="K34" t="s">
        <v>203</v>
      </c>
    </row>
    <row r="35" spans="11:11" x14ac:dyDescent="0.3">
      <c r="K35" t="s">
        <v>179</v>
      </c>
    </row>
    <row r="36" spans="11:11" x14ac:dyDescent="0.3">
      <c r="K36" t="s">
        <v>189</v>
      </c>
    </row>
    <row r="37" spans="11:11" x14ac:dyDescent="0.3">
      <c r="K37" t="s">
        <v>177</v>
      </c>
    </row>
    <row r="38" spans="11:11" x14ac:dyDescent="0.3">
      <c r="K38" t="s">
        <v>224</v>
      </c>
    </row>
    <row r="39" spans="11:11" x14ac:dyDescent="0.3">
      <c r="K39" t="s">
        <v>189</v>
      </c>
    </row>
    <row r="40" spans="11:11" x14ac:dyDescent="0.3">
      <c r="K40" t="s">
        <v>177</v>
      </c>
    </row>
    <row r="41" spans="11:11" x14ac:dyDescent="0.3">
      <c r="K41" t="s">
        <v>181</v>
      </c>
    </row>
    <row r="42" spans="11:11" x14ac:dyDescent="0.3">
      <c r="K42" t="s">
        <v>179</v>
      </c>
    </row>
    <row r="43" spans="11:11" x14ac:dyDescent="0.3">
      <c r="K43" t="s">
        <v>179</v>
      </c>
    </row>
    <row r="44" spans="11:11" x14ac:dyDescent="0.3">
      <c r="K44" t="s">
        <v>188</v>
      </c>
    </row>
    <row r="45" spans="11:11" x14ac:dyDescent="0.3">
      <c r="K45" t="s">
        <v>175</v>
      </c>
    </row>
    <row r="46" spans="11:11" x14ac:dyDescent="0.3">
      <c r="K46" t="s">
        <v>177</v>
      </c>
    </row>
    <row r="47" spans="11:11" x14ac:dyDescent="0.3">
      <c r="K47" t="s">
        <v>187</v>
      </c>
    </row>
    <row r="48" spans="11:11" x14ac:dyDescent="0.3">
      <c r="K48" t="s">
        <v>177</v>
      </c>
    </row>
    <row r="49" spans="11:11" x14ac:dyDescent="0.3">
      <c r="K49" t="s">
        <v>224</v>
      </c>
    </row>
    <row r="50" spans="11:11" x14ac:dyDescent="0.3">
      <c r="K50" t="s">
        <v>187</v>
      </c>
    </row>
    <row r="51" spans="11:11" x14ac:dyDescent="0.3">
      <c r="K51" t="s">
        <v>179</v>
      </c>
    </row>
    <row r="52" spans="11:11" x14ac:dyDescent="0.3">
      <c r="K52" t="s">
        <v>200</v>
      </c>
    </row>
    <row r="53" spans="11:11" x14ac:dyDescent="0.3">
      <c r="K53" t="s">
        <v>214</v>
      </c>
    </row>
    <row r="54" spans="11:11" x14ac:dyDescent="0.3">
      <c r="K54" t="s">
        <v>215</v>
      </c>
    </row>
    <row r="55" spans="11:11" x14ac:dyDescent="0.3">
      <c r="K55" t="s">
        <v>283</v>
      </c>
    </row>
    <row r="56" spans="11:11" x14ac:dyDescent="0.3">
      <c r="K56" t="s">
        <v>177</v>
      </c>
    </row>
    <row r="57" spans="11:11" x14ac:dyDescent="0.3">
      <c r="K57" t="s">
        <v>177</v>
      </c>
    </row>
    <row r="58" spans="11:11" x14ac:dyDescent="0.3">
      <c r="K58" t="s">
        <v>179</v>
      </c>
    </row>
    <row r="59" spans="11:11" x14ac:dyDescent="0.3">
      <c r="K59" t="s">
        <v>253</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F84A6-A2F3-403F-8AE3-DB10664E199B}">
  <sheetPr>
    <tabColor rgb="FFFF0000"/>
  </sheetPr>
  <dimension ref="B2:K59"/>
  <sheetViews>
    <sheetView zoomScale="120" zoomScaleNormal="120" workbookViewId="0">
      <selection activeCell="K4" sqref="K4"/>
    </sheetView>
  </sheetViews>
  <sheetFormatPr defaultRowHeight="14.4" x14ac:dyDescent="0.3"/>
  <cols>
    <col min="1" max="1" width="4.88671875" customWidth="1"/>
    <col min="11" max="11" width="14.6640625" customWidth="1"/>
  </cols>
  <sheetData>
    <row r="2" spans="2:11" x14ac:dyDescent="0.3">
      <c r="B2" s="14" t="s">
        <v>61</v>
      </c>
      <c r="K2" s="14" t="s">
        <v>62</v>
      </c>
    </row>
    <row r="4" spans="2:11" x14ac:dyDescent="0.3">
      <c r="B4" s="13">
        <v>1835</v>
      </c>
      <c r="C4" s="13">
        <v>935</v>
      </c>
      <c r="D4" s="13">
        <v>426</v>
      </c>
      <c r="E4" s="13">
        <v>428</v>
      </c>
      <c r="F4" s="13">
        <v>662</v>
      </c>
      <c r="G4" s="13">
        <v>295</v>
      </c>
      <c r="H4" s="13">
        <v>37</v>
      </c>
      <c r="K4" t="s">
        <v>177</v>
      </c>
    </row>
    <row r="5" spans="2:11" x14ac:dyDescent="0.3">
      <c r="B5" s="13">
        <v>1581</v>
      </c>
      <c r="C5" s="13">
        <v>1734</v>
      </c>
      <c r="D5" s="13">
        <v>965</v>
      </c>
      <c r="E5" s="13">
        <v>930</v>
      </c>
      <c r="F5" s="13">
        <v>458</v>
      </c>
      <c r="G5" s="13">
        <v>695</v>
      </c>
      <c r="H5" s="13">
        <v>1330</v>
      </c>
      <c r="K5" t="s">
        <v>215</v>
      </c>
    </row>
    <row r="6" spans="2:11" x14ac:dyDescent="0.3">
      <c r="B6" s="13">
        <v>357</v>
      </c>
      <c r="C6" s="13">
        <v>1482</v>
      </c>
      <c r="D6" s="13">
        <v>1462</v>
      </c>
      <c r="E6" s="13">
        <v>99</v>
      </c>
      <c r="F6" s="13">
        <v>557</v>
      </c>
      <c r="G6" s="13">
        <v>25</v>
      </c>
      <c r="H6" s="13">
        <v>1856</v>
      </c>
      <c r="K6" t="s">
        <v>179</v>
      </c>
    </row>
    <row r="7" spans="2:11" x14ac:dyDescent="0.3">
      <c r="B7" s="13">
        <v>1195</v>
      </c>
      <c r="C7" s="13">
        <v>494</v>
      </c>
      <c r="D7" s="13">
        <v>1407</v>
      </c>
      <c r="E7" s="13">
        <v>1590</v>
      </c>
      <c r="F7" s="13">
        <v>1252</v>
      </c>
      <c r="G7" s="13">
        <v>385</v>
      </c>
      <c r="H7" s="13">
        <v>581</v>
      </c>
      <c r="K7" t="s">
        <v>200</v>
      </c>
    </row>
    <row r="8" spans="2:11" x14ac:dyDescent="0.3">
      <c r="B8" s="13">
        <v>1050</v>
      </c>
      <c r="C8" s="13">
        <v>1351</v>
      </c>
      <c r="D8" s="13">
        <v>1943</v>
      </c>
      <c r="E8" s="13">
        <v>1554</v>
      </c>
      <c r="F8" s="13">
        <v>1776</v>
      </c>
      <c r="G8" s="13">
        <v>37</v>
      </c>
      <c r="H8" s="13">
        <v>1085</v>
      </c>
      <c r="K8" t="s">
        <v>211</v>
      </c>
    </row>
    <row r="9" spans="2:11" x14ac:dyDescent="0.3">
      <c r="B9" s="13">
        <v>1885</v>
      </c>
      <c r="C9" s="13">
        <v>1323</v>
      </c>
      <c r="D9" s="13">
        <v>343</v>
      </c>
      <c r="E9" s="13">
        <v>35</v>
      </c>
      <c r="F9" s="13">
        <v>772</v>
      </c>
      <c r="G9" s="13">
        <v>1179</v>
      </c>
      <c r="H9" s="13">
        <v>292</v>
      </c>
      <c r="K9" t="s">
        <v>209</v>
      </c>
    </row>
    <row r="10" spans="2:11" x14ac:dyDescent="0.3">
      <c r="B10" s="13">
        <v>383</v>
      </c>
      <c r="C10" s="13">
        <v>1742</v>
      </c>
      <c r="D10" s="13">
        <v>1127</v>
      </c>
      <c r="E10" s="13">
        <v>1218</v>
      </c>
      <c r="F10" s="13">
        <v>1254</v>
      </c>
      <c r="G10" s="13">
        <v>126</v>
      </c>
      <c r="H10" s="13">
        <v>115</v>
      </c>
      <c r="K10" t="s">
        <v>175</v>
      </c>
    </row>
    <row r="11" spans="2:11" x14ac:dyDescent="0.3">
      <c r="B11" s="13">
        <v>723</v>
      </c>
      <c r="C11" s="13">
        <v>1597</v>
      </c>
      <c r="D11" s="13">
        <v>1011</v>
      </c>
      <c r="E11" s="13">
        <v>1676</v>
      </c>
      <c r="F11" s="13">
        <v>166</v>
      </c>
      <c r="G11" s="13">
        <v>552</v>
      </c>
      <c r="H11" s="13">
        <v>66</v>
      </c>
      <c r="K11" t="s">
        <v>187</v>
      </c>
    </row>
    <row r="12" spans="2:11" x14ac:dyDescent="0.3">
      <c r="B12" s="13">
        <v>452</v>
      </c>
      <c r="C12" s="13">
        <v>1268</v>
      </c>
      <c r="D12" s="13">
        <v>653</v>
      </c>
      <c r="E12" s="13">
        <v>1537</v>
      </c>
      <c r="F12" s="13">
        <v>866</v>
      </c>
      <c r="G12" s="13">
        <v>1045</v>
      </c>
      <c r="H12" s="13">
        <v>442</v>
      </c>
      <c r="K12" t="s">
        <v>181</v>
      </c>
    </row>
    <row r="13" spans="2:11" x14ac:dyDescent="0.3">
      <c r="B13" s="13">
        <v>711</v>
      </c>
      <c r="C13" s="13">
        <v>333</v>
      </c>
      <c r="D13" s="13">
        <v>1881</v>
      </c>
      <c r="E13" s="13">
        <v>699</v>
      </c>
      <c r="F13" s="13">
        <v>331</v>
      </c>
      <c r="G13" s="13">
        <v>571</v>
      </c>
      <c r="H13" s="13">
        <v>360</v>
      </c>
      <c r="K13" t="s">
        <v>179</v>
      </c>
    </row>
    <row r="14" spans="2:11" x14ac:dyDescent="0.3">
      <c r="B14" s="13">
        <v>1123</v>
      </c>
      <c r="C14" s="13">
        <v>1073</v>
      </c>
      <c r="D14" s="13">
        <v>517</v>
      </c>
      <c r="E14" s="13">
        <v>737</v>
      </c>
      <c r="F14" s="13">
        <v>278</v>
      </c>
      <c r="G14" s="13">
        <v>1949</v>
      </c>
      <c r="H14" s="13">
        <v>846</v>
      </c>
      <c r="K14" t="s">
        <v>200</v>
      </c>
    </row>
    <row r="15" spans="2:11" x14ac:dyDescent="0.3">
      <c r="B15" s="13">
        <v>1837</v>
      </c>
      <c r="C15" s="13">
        <v>801</v>
      </c>
      <c r="D15" s="13">
        <v>1429</v>
      </c>
      <c r="E15" s="13">
        <v>956</v>
      </c>
      <c r="F15" s="13">
        <v>3</v>
      </c>
      <c r="G15" s="13">
        <v>914</v>
      </c>
      <c r="H15" s="13">
        <v>1725</v>
      </c>
      <c r="K15" t="s">
        <v>214</v>
      </c>
    </row>
    <row r="16" spans="2:11" x14ac:dyDescent="0.3">
      <c r="B16" s="13">
        <v>765</v>
      </c>
      <c r="C16" s="13">
        <v>259</v>
      </c>
      <c r="D16" s="13">
        <v>1050</v>
      </c>
      <c r="E16" s="13">
        <v>879</v>
      </c>
      <c r="F16" s="13">
        <v>1171</v>
      </c>
      <c r="G16" s="13">
        <v>589</v>
      </c>
      <c r="H16" s="13">
        <v>876</v>
      </c>
      <c r="K16" t="s">
        <v>188</v>
      </c>
    </row>
    <row r="17" spans="2:11" x14ac:dyDescent="0.3">
      <c r="B17" s="13">
        <v>155</v>
      </c>
      <c r="C17" s="13">
        <v>297</v>
      </c>
      <c r="D17" s="13">
        <v>975</v>
      </c>
      <c r="E17" s="13">
        <v>563</v>
      </c>
      <c r="F17" s="13">
        <v>920</v>
      </c>
      <c r="G17" s="13">
        <v>452</v>
      </c>
      <c r="H17" s="13">
        <v>1468</v>
      </c>
      <c r="K17" t="s">
        <v>203</v>
      </c>
    </row>
    <row r="18" spans="2:11" x14ac:dyDescent="0.3">
      <c r="B18" s="13">
        <v>1559</v>
      </c>
      <c r="C18" s="13">
        <v>1090</v>
      </c>
      <c r="D18" s="13">
        <v>359</v>
      </c>
      <c r="E18" s="13">
        <v>546</v>
      </c>
      <c r="F18" s="13">
        <v>1159</v>
      </c>
      <c r="G18" s="13">
        <v>531</v>
      </c>
      <c r="H18" s="13">
        <v>37</v>
      </c>
      <c r="K18" t="s">
        <v>211</v>
      </c>
    </row>
    <row r="19" spans="2:11" x14ac:dyDescent="0.3">
      <c r="B19" s="13">
        <v>1540</v>
      </c>
      <c r="C19" s="13">
        <v>6</v>
      </c>
      <c r="D19" s="13">
        <v>1051</v>
      </c>
      <c r="E19" s="13">
        <v>579</v>
      </c>
      <c r="F19" s="13">
        <v>1492</v>
      </c>
      <c r="G19" s="13">
        <v>1138</v>
      </c>
      <c r="H19" s="13">
        <v>447</v>
      </c>
      <c r="K19" t="s">
        <v>253</v>
      </c>
    </row>
    <row r="20" spans="2:11" x14ac:dyDescent="0.3">
      <c r="B20" s="13">
        <v>962</v>
      </c>
      <c r="C20" s="13">
        <v>67</v>
      </c>
      <c r="D20" s="13">
        <v>724</v>
      </c>
      <c r="E20" s="13">
        <v>1769</v>
      </c>
      <c r="F20" s="13">
        <v>1640</v>
      </c>
      <c r="G20" s="13">
        <v>337</v>
      </c>
      <c r="H20" s="13">
        <v>195</v>
      </c>
      <c r="K20" t="s">
        <v>177</v>
      </c>
    </row>
    <row r="21" spans="2:11" x14ac:dyDescent="0.3">
      <c r="B21" s="13">
        <v>154</v>
      </c>
      <c r="C21" s="13">
        <v>1643</v>
      </c>
      <c r="D21" s="13">
        <v>378</v>
      </c>
      <c r="E21" s="13">
        <v>1738</v>
      </c>
      <c r="F21" s="13">
        <v>944</v>
      </c>
      <c r="G21" s="13">
        <v>338</v>
      </c>
      <c r="H21" s="13">
        <v>1644</v>
      </c>
      <c r="K21" t="s">
        <v>233</v>
      </c>
    </row>
    <row r="22" spans="2:11" x14ac:dyDescent="0.3">
      <c r="B22" s="13">
        <v>869</v>
      </c>
      <c r="C22" s="13">
        <v>1524</v>
      </c>
      <c r="D22" s="13">
        <v>1913</v>
      </c>
      <c r="E22" s="13">
        <v>617</v>
      </c>
      <c r="F22" s="13">
        <v>465</v>
      </c>
      <c r="G22" s="13">
        <v>216</v>
      </c>
      <c r="H22" s="13">
        <v>1313</v>
      </c>
      <c r="K22" t="s">
        <v>184</v>
      </c>
    </row>
    <row r="23" spans="2:11" x14ac:dyDescent="0.3">
      <c r="B23" s="13">
        <v>1595</v>
      </c>
      <c r="C23" s="13">
        <v>1025</v>
      </c>
      <c r="D23" s="13">
        <v>1071</v>
      </c>
      <c r="E23" s="13">
        <v>1868</v>
      </c>
      <c r="F23" s="13">
        <v>1373</v>
      </c>
      <c r="G23" s="13">
        <v>1377</v>
      </c>
      <c r="H23" s="13">
        <v>1469</v>
      </c>
      <c r="K23" t="s">
        <v>253</v>
      </c>
    </row>
    <row r="24" spans="2:11" x14ac:dyDescent="0.3">
      <c r="K24" t="s">
        <v>233</v>
      </c>
    </row>
    <row r="25" spans="2:11" x14ac:dyDescent="0.3">
      <c r="K25" t="s">
        <v>215</v>
      </c>
    </row>
    <row r="26" spans="2:11" x14ac:dyDescent="0.3">
      <c r="K26" t="s">
        <v>175</v>
      </c>
    </row>
    <row r="27" spans="2:11" x14ac:dyDescent="0.3">
      <c r="K27" t="s">
        <v>191</v>
      </c>
    </row>
    <row r="28" spans="2:11" x14ac:dyDescent="0.3">
      <c r="K28" t="s">
        <v>175</v>
      </c>
    </row>
    <row r="29" spans="2:11" x14ac:dyDescent="0.3">
      <c r="K29" t="s">
        <v>175</v>
      </c>
    </row>
    <row r="30" spans="2:11" x14ac:dyDescent="0.3">
      <c r="K30" t="s">
        <v>184</v>
      </c>
    </row>
    <row r="31" spans="2:11" x14ac:dyDescent="0.3">
      <c r="K31" t="s">
        <v>233</v>
      </c>
    </row>
    <row r="32" spans="2:11" x14ac:dyDescent="0.3">
      <c r="K32" t="s">
        <v>224</v>
      </c>
    </row>
    <row r="33" spans="11:11" x14ac:dyDescent="0.3">
      <c r="K33" t="s">
        <v>185</v>
      </c>
    </row>
    <row r="34" spans="11:11" x14ac:dyDescent="0.3">
      <c r="K34" t="s">
        <v>203</v>
      </c>
    </row>
    <row r="35" spans="11:11" x14ac:dyDescent="0.3">
      <c r="K35" t="s">
        <v>179</v>
      </c>
    </row>
    <row r="36" spans="11:11" x14ac:dyDescent="0.3">
      <c r="K36" t="s">
        <v>189</v>
      </c>
    </row>
    <row r="37" spans="11:11" x14ac:dyDescent="0.3">
      <c r="K37" t="s">
        <v>177</v>
      </c>
    </row>
    <row r="38" spans="11:11" x14ac:dyDescent="0.3">
      <c r="K38" t="s">
        <v>224</v>
      </c>
    </row>
    <row r="39" spans="11:11" x14ac:dyDescent="0.3">
      <c r="K39" t="s">
        <v>189</v>
      </c>
    </row>
    <row r="40" spans="11:11" x14ac:dyDescent="0.3">
      <c r="K40" t="s">
        <v>177</v>
      </c>
    </row>
    <row r="41" spans="11:11" x14ac:dyDescent="0.3">
      <c r="K41" t="s">
        <v>181</v>
      </c>
    </row>
    <row r="42" spans="11:11" x14ac:dyDescent="0.3">
      <c r="K42" t="s">
        <v>179</v>
      </c>
    </row>
    <row r="43" spans="11:11" x14ac:dyDescent="0.3">
      <c r="K43" t="s">
        <v>179</v>
      </c>
    </row>
    <row r="44" spans="11:11" x14ac:dyDescent="0.3">
      <c r="K44" t="s">
        <v>188</v>
      </c>
    </row>
    <row r="45" spans="11:11" x14ac:dyDescent="0.3">
      <c r="K45" t="s">
        <v>175</v>
      </c>
    </row>
    <row r="46" spans="11:11" x14ac:dyDescent="0.3">
      <c r="K46" t="s">
        <v>177</v>
      </c>
    </row>
    <row r="47" spans="11:11" x14ac:dyDescent="0.3">
      <c r="K47" t="s">
        <v>187</v>
      </c>
    </row>
    <row r="48" spans="11:11" x14ac:dyDescent="0.3">
      <c r="K48" t="s">
        <v>177</v>
      </c>
    </row>
    <row r="49" spans="11:11" x14ac:dyDescent="0.3">
      <c r="K49" t="s">
        <v>224</v>
      </c>
    </row>
    <row r="50" spans="11:11" x14ac:dyDescent="0.3">
      <c r="K50" t="s">
        <v>187</v>
      </c>
    </row>
    <row r="51" spans="11:11" x14ac:dyDescent="0.3">
      <c r="K51" t="s">
        <v>179</v>
      </c>
    </row>
    <row r="52" spans="11:11" x14ac:dyDescent="0.3">
      <c r="K52" t="s">
        <v>200</v>
      </c>
    </row>
    <row r="53" spans="11:11" x14ac:dyDescent="0.3">
      <c r="K53" t="s">
        <v>214</v>
      </c>
    </row>
    <row r="54" spans="11:11" x14ac:dyDescent="0.3">
      <c r="K54" t="s">
        <v>215</v>
      </c>
    </row>
    <row r="55" spans="11:11" x14ac:dyDescent="0.3">
      <c r="K55" t="s">
        <v>283</v>
      </c>
    </row>
    <row r="56" spans="11:11" x14ac:dyDescent="0.3">
      <c r="K56" t="s">
        <v>177</v>
      </c>
    </row>
    <row r="57" spans="11:11" x14ac:dyDescent="0.3">
      <c r="K57" t="s">
        <v>177</v>
      </c>
    </row>
    <row r="58" spans="11:11" x14ac:dyDescent="0.3">
      <c r="K58" t="s">
        <v>179</v>
      </c>
    </row>
    <row r="59" spans="11:11" x14ac:dyDescent="0.3">
      <c r="K59" t="s">
        <v>253</v>
      </c>
    </row>
  </sheetData>
  <conditionalFormatting sqref="B4:H23">
    <cfRule type="duplicateValues" dxfId="4" priority="2"/>
  </conditionalFormatting>
  <conditionalFormatting sqref="K4:K59">
    <cfRule type="duplicateValues" dxfId="3" priority="1"/>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F51F4-3D81-44CA-8AED-45889D972AFF}">
  <dimension ref="A1:E385"/>
  <sheetViews>
    <sheetView zoomScale="120" zoomScaleNormal="120" workbookViewId="0">
      <selection activeCell="D7" sqref="D7"/>
    </sheetView>
  </sheetViews>
  <sheetFormatPr defaultRowHeight="14.4" x14ac:dyDescent="0.3"/>
  <cols>
    <col min="1" max="1" width="15.6640625" customWidth="1"/>
    <col min="2" max="2" width="15.44140625" customWidth="1"/>
    <col min="3" max="4" width="16.6640625" customWidth="1"/>
    <col min="5" max="5" width="29.6640625" customWidth="1"/>
  </cols>
  <sheetData>
    <row r="1" spans="1:5" x14ac:dyDescent="0.3">
      <c r="A1" s="29" t="s">
        <v>63</v>
      </c>
      <c r="B1" s="29" t="s">
        <v>64</v>
      </c>
      <c r="C1" s="29" t="s">
        <v>377</v>
      </c>
      <c r="D1" s="30" t="s">
        <v>608</v>
      </c>
      <c r="E1" s="30" t="s">
        <v>614</v>
      </c>
    </row>
    <row r="2" spans="1:5" x14ac:dyDescent="0.3">
      <c r="A2" s="13" t="s">
        <v>376</v>
      </c>
      <c r="B2" s="13" t="s">
        <v>225</v>
      </c>
      <c r="C2" s="13" t="s">
        <v>222</v>
      </c>
      <c r="D2" s="13" t="s">
        <v>609</v>
      </c>
    </row>
    <row r="3" spans="1:5" x14ac:dyDescent="0.3">
      <c r="A3" s="13" t="s">
        <v>375</v>
      </c>
      <c r="B3" s="13" t="s">
        <v>227</v>
      </c>
      <c r="C3" s="13" t="s">
        <v>220</v>
      </c>
      <c r="D3" s="13" t="s">
        <v>610</v>
      </c>
    </row>
    <row r="4" spans="1:5" x14ac:dyDescent="0.3">
      <c r="A4" s="13" t="s">
        <v>374</v>
      </c>
      <c r="B4" s="13" t="s">
        <v>71</v>
      </c>
      <c r="C4" s="13" t="s">
        <v>175</v>
      </c>
      <c r="D4" s="13"/>
    </row>
    <row r="5" spans="1:5" x14ac:dyDescent="0.3">
      <c r="A5" s="13" t="s">
        <v>77</v>
      </c>
      <c r="B5" s="13" t="s">
        <v>78</v>
      </c>
      <c r="C5" s="13" t="s">
        <v>200</v>
      </c>
      <c r="D5" s="13"/>
    </row>
    <row r="6" spans="1:5" x14ac:dyDescent="0.3">
      <c r="A6" s="13" t="s">
        <v>77</v>
      </c>
      <c r="B6" s="13" t="s">
        <v>78</v>
      </c>
      <c r="C6" s="13" t="s">
        <v>211</v>
      </c>
      <c r="D6" s="13" t="s">
        <v>609</v>
      </c>
    </row>
    <row r="7" spans="1:5" x14ac:dyDescent="0.3">
      <c r="A7" s="13" t="s">
        <v>77</v>
      </c>
      <c r="B7" s="13" t="s">
        <v>67</v>
      </c>
      <c r="C7" s="13" t="s">
        <v>209</v>
      </c>
      <c r="D7" s="13" t="s">
        <v>612</v>
      </c>
    </row>
    <row r="8" spans="1:5" x14ac:dyDescent="0.3">
      <c r="A8" s="13" t="s">
        <v>77</v>
      </c>
      <c r="B8" s="13" t="s">
        <v>178</v>
      </c>
      <c r="C8" s="13" t="s">
        <v>209</v>
      </c>
      <c r="D8" s="13" t="s">
        <v>612</v>
      </c>
    </row>
    <row r="9" spans="1:5" x14ac:dyDescent="0.3">
      <c r="A9" s="13" t="s">
        <v>77</v>
      </c>
      <c r="B9" s="13" t="s">
        <v>212</v>
      </c>
      <c r="C9" s="13" t="s">
        <v>175</v>
      </c>
      <c r="D9" s="13"/>
    </row>
    <row r="10" spans="1:5" x14ac:dyDescent="0.3">
      <c r="A10" s="13" t="s">
        <v>77</v>
      </c>
      <c r="B10" s="13" t="s">
        <v>274</v>
      </c>
      <c r="C10" s="13" t="s">
        <v>175</v>
      </c>
      <c r="D10" s="13"/>
    </row>
    <row r="11" spans="1:5" x14ac:dyDescent="0.3">
      <c r="A11" s="13" t="s">
        <v>77</v>
      </c>
      <c r="B11" s="13" t="s">
        <v>67</v>
      </c>
      <c r="C11" s="13" t="s">
        <v>177</v>
      </c>
      <c r="D11" s="13"/>
    </row>
    <row r="12" spans="1:5" x14ac:dyDescent="0.3">
      <c r="A12" s="13" t="s">
        <v>77</v>
      </c>
      <c r="B12" s="13" t="s">
        <v>199</v>
      </c>
      <c r="C12" s="13" t="s">
        <v>177</v>
      </c>
      <c r="D12" s="13"/>
    </row>
    <row r="13" spans="1:5" x14ac:dyDescent="0.3">
      <c r="A13" s="13" t="s">
        <v>77</v>
      </c>
      <c r="B13" s="13" t="s">
        <v>106</v>
      </c>
      <c r="C13" s="13" t="s">
        <v>187</v>
      </c>
      <c r="D13" s="13" t="s">
        <v>613</v>
      </c>
    </row>
    <row r="14" spans="1:5" x14ac:dyDescent="0.3">
      <c r="A14" s="13" t="s">
        <v>77</v>
      </c>
      <c r="B14" s="13" t="s">
        <v>66</v>
      </c>
      <c r="C14" s="13" t="s">
        <v>181</v>
      </c>
      <c r="D14" s="13" t="s">
        <v>612</v>
      </c>
    </row>
    <row r="15" spans="1:5" x14ac:dyDescent="0.3">
      <c r="A15" s="13" t="s">
        <v>77</v>
      </c>
      <c r="B15" s="13" t="s">
        <v>221</v>
      </c>
      <c r="C15" s="13" t="s">
        <v>179</v>
      </c>
      <c r="D15" s="13"/>
    </row>
    <row r="16" spans="1:5" x14ac:dyDescent="0.3">
      <c r="A16" s="13" t="s">
        <v>77</v>
      </c>
      <c r="B16" s="13" t="s">
        <v>90</v>
      </c>
      <c r="C16" s="13" t="s">
        <v>200</v>
      </c>
      <c r="D16" s="13"/>
    </row>
    <row r="17" spans="1:4" x14ac:dyDescent="0.3">
      <c r="A17" s="13" t="s">
        <v>373</v>
      </c>
      <c r="B17" s="13" t="s">
        <v>372</v>
      </c>
      <c r="C17" s="13" t="s">
        <v>215</v>
      </c>
      <c r="D17" s="13" t="s">
        <v>609</v>
      </c>
    </row>
    <row r="18" spans="1:4" x14ac:dyDescent="0.3">
      <c r="A18" s="13" t="s">
        <v>369</v>
      </c>
      <c r="B18" s="13" t="s">
        <v>199</v>
      </c>
      <c r="C18" s="13" t="s">
        <v>175</v>
      </c>
      <c r="D18" s="13"/>
    </row>
    <row r="19" spans="1:4" x14ac:dyDescent="0.3">
      <c r="A19" s="13" t="s">
        <v>369</v>
      </c>
      <c r="B19" s="13" t="s">
        <v>371</v>
      </c>
      <c r="C19" s="13" t="s">
        <v>191</v>
      </c>
      <c r="D19" s="13" t="s">
        <v>609</v>
      </c>
    </row>
    <row r="20" spans="1:4" x14ac:dyDescent="0.3">
      <c r="A20" s="13" t="s">
        <v>369</v>
      </c>
      <c r="B20" s="13" t="s">
        <v>67</v>
      </c>
      <c r="C20" s="13" t="s">
        <v>175</v>
      </c>
      <c r="D20" s="13"/>
    </row>
    <row r="21" spans="1:4" x14ac:dyDescent="0.3">
      <c r="A21" s="13" t="s">
        <v>369</v>
      </c>
      <c r="B21" s="13" t="s">
        <v>71</v>
      </c>
      <c r="C21" s="13" t="s">
        <v>175</v>
      </c>
      <c r="D21" s="13"/>
    </row>
    <row r="22" spans="1:4" x14ac:dyDescent="0.3">
      <c r="A22" s="13" t="s">
        <v>369</v>
      </c>
      <c r="B22" s="13" t="s">
        <v>71</v>
      </c>
      <c r="C22" s="13" t="s">
        <v>184</v>
      </c>
      <c r="D22" s="13" t="s">
        <v>610</v>
      </c>
    </row>
    <row r="23" spans="1:4" x14ac:dyDescent="0.3">
      <c r="A23" s="13" t="s">
        <v>369</v>
      </c>
      <c r="B23" s="13" t="s">
        <v>108</v>
      </c>
      <c r="C23" s="13" t="s">
        <v>233</v>
      </c>
      <c r="D23" s="13" t="s">
        <v>612</v>
      </c>
    </row>
    <row r="24" spans="1:4" x14ac:dyDescent="0.3">
      <c r="A24" s="13" t="s">
        <v>369</v>
      </c>
      <c r="B24" s="13" t="s">
        <v>370</v>
      </c>
      <c r="C24" s="13" t="s">
        <v>224</v>
      </c>
      <c r="D24" s="13" t="s">
        <v>611</v>
      </c>
    </row>
    <row r="25" spans="1:4" x14ac:dyDescent="0.3">
      <c r="A25" s="13" t="s">
        <v>369</v>
      </c>
      <c r="B25" s="13" t="s">
        <v>202</v>
      </c>
      <c r="C25" s="13" t="s">
        <v>175</v>
      </c>
      <c r="D25" s="13"/>
    </row>
    <row r="26" spans="1:4" x14ac:dyDescent="0.3">
      <c r="A26" s="13" t="s">
        <v>369</v>
      </c>
      <c r="B26" s="13" t="s">
        <v>183</v>
      </c>
      <c r="C26" s="13" t="s">
        <v>175</v>
      </c>
      <c r="D26" s="13"/>
    </row>
    <row r="27" spans="1:4" x14ac:dyDescent="0.3">
      <c r="A27" s="13" t="s">
        <v>368</v>
      </c>
      <c r="B27" s="13" t="s">
        <v>78</v>
      </c>
      <c r="C27" s="13" t="s">
        <v>175</v>
      </c>
      <c r="D27" s="13"/>
    </row>
    <row r="28" spans="1:4" x14ac:dyDescent="0.3">
      <c r="A28" s="13" t="s">
        <v>367</v>
      </c>
      <c r="B28" s="13" t="s">
        <v>66</v>
      </c>
      <c r="C28" s="13" t="s">
        <v>185</v>
      </c>
      <c r="D28" s="13"/>
    </row>
    <row r="29" spans="1:4" x14ac:dyDescent="0.3">
      <c r="A29" s="13" t="s">
        <v>366</v>
      </c>
      <c r="B29" s="13" t="s">
        <v>71</v>
      </c>
      <c r="C29" s="13" t="s">
        <v>175</v>
      </c>
      <c r="D29" s="13"/>
    </row>
    <row r="30" spans="1:4" x14ac:dyDescent="0.3">
      <c r="A30" s="13" t="s">
        <v>365</v>
      </c>
      <c r="B30" s="13" t="s">
        <v>114</v>
      </c>
      <c r="C30" s="13" t="s">
        <v>175</v>
      </c>
      <c r="D30" s="13"/>
    </row>
    <row r="31" spans="1:4" x14ac:dyDescent="0.3">
      <c r="A31" s="13" t="s">
        <v>364</v>
      </c>
      <c r="B31" s="13" t="s">
        <v>227</v>
      </c>
      <c r="C31" s="13" t="s">
        <v>175</v>
      </c>
      <c r="D31" s="13"/>
    </row>
    <row r="32" spans="1:4" x14ac:dyDescent="0.3">
      <c r="A32" s="13" t="s">
        <v>364</v>
      </c>
      <c r="B32" s="13" t="s">
        <v>212</v>
      </c>
      <c r="C32" s="13" t="s">
        <v>175</v>
      </c>
      <c r="D32" s="13"/>
    </row>
    <row r="33" spans="1:4" x14ac:dyDescent="0.3">
      <c r="A33" s="13" t="s">
        <v>363</v>
      </c>
      <c r="B33" s="13" t="s">
        <v>73</v>
      </c>
      <c r="C33" s="13" t="s">
        <v>175</v>
      </c>
      <c r="D33" s="13"/>
    </row>
    <row r="34" spans="1:4" x14ac:dyDescent="0.3">
      <c r="A34" s="13" t="s">
        <v>363</v>
      </c>
      <c r="B34" s="13" t="s">
        <v>75</v>
      </c>
      <c r="C34" s="13" t="s">
        <v>175</v>
      </c>
      <c r="D34" s="13"/>
    </row>
    <row r="35" spans="1:4" x14ac:dyDescent="0.3">
      <c r="A35" s="13" t="s">
        <v>363</v>
      </c>
      <c r="B35" s="13" t="s">
        <v>75</v>
      </c>
      <c r="C35" s="13" t="s">
        <v>175</v>
      </c>
      <c r="D35" s="13" t="s">
        <v>613</v>
      </c>
    </row>
    <row r="36" spans="1:4" x14ac:dyDescent="0.3">
      <c r="A36" s="13" t="s">
        <v>363</v>
      </c>
      <c r="B36" s="13" t="s">
        <v>212</v>
      </c>
      <c r="C36" s="13" t="s">
        <v>175</v>
      </c>
      <c r="D36" s="13"/>
    </row>
    <row r="37" spans="1:4" x14ac:dyDescent="0.3">
      <c r="A37" s="13" t="s">
        <v>362</v>
      </c>
      <c r="B37" s="13" t="s">
        <v>180</v>
      </c>
      <c r="C37" s="13" t="s">
        <v>175</v>
      </c>
      <c r="D37" s="13"/>
    </row>
    <row r="38" spans="1:4" x14ac:dyDescent="0.3">
      <c r="A38" s="13" t="s">
        <v>362</v>
      </c>
      <c r="B38" s="13" t="s">
        <v>66</v>
      </c>
      <c r="C38" s="13" t="s">
        <v>175</v>
      </c>
      <c r="D38" s="13"/>
    </row>
    <row r="39" spans="1:4" x14ac:dyDescent="0.3">
      <c r="A39" s="13" t="s">
        <v>361</v>
      </c>
      <c r="B39" s="13" t="s">
        <v>66</v>
      </c>
      <c r="C39" s="13" t="s">
        <v>175</v>
      </c>
      <c r="D39" s="13"/>
    </row>
    <row r="40" spans="1:4" x14ac:dyDescent="0.3">
      <c r="A40" s="13" t="s">
        <v>360</v>
      </c>
      <c r="B40" s="13" t="s">
        <v>225</v>
      </c>
      <c r="C40" s="13" t="s">
        <v>175</v>
      </c>
      <c r="D40" s="13"/>
    </row>
    <row r="41" spans="1:4" x14ac:dyDescent="0.3">
      <c r="A41" s="13" t="s">
        <v>2</v>
      </c>
      <c r="B41" s="13" t="s">
        <v>67</v>
      </c>
      <c r="C41" s="13" t="s">
        <v>203</v>
      </c>
      <c r="D41" s="13" t="s">
        <v>610</v>
      </c>
    </row>
    <row r="42" spans="1:4" x14ac:dyDescent="0.3">
      <c r="A42" s="13" t="s">
        <v>359</v>
      </c>
      <c r="B42" s="13" t="s">
        <v>98</v>
      </c>
      <c r="C42" s="13" t="s">
        <v>179</v>
      </c>
      <c r="D42" s="13"/>
    </row>
    <row r="43" spans="1:4" x14ac:dyDescent="0.3">
      <c r="A43" s="13" t="s">
        <v>358</v>
      </c>
      <c r="B43" s="13" t="s">
        <v>71</v>
      </c>
      <c r="C43" s="13" t="s">
        <v>189</v>
      </c>
      <c r="D43" s="13" t="s">
        <v>613</v>
      </c>
    </row>
    <row r="44" spans="1:4" x14ac:dyDescent="0.3">
      <c r="A44" s="13" t="s">
        <v>358</v>
      </c>
      <c r="B44" s="13" t="s">
        <v>108</v>
      </c>
      <c r="C44" s="13" t="s">
        <v>175</v>
      </c>
      <c r="D44" s="13"/>
    </row>
    <row r="45" spans="1:4" x14ac:dyDescent="0.3">
      <c r="A45" s="13" t="s">
        <v>358</v>
      </c>
      <c r="B45" s="13" t="s">
        <v>69</v>
      </c>
      <c r="C45" s="13" t="s">
        <v>175</v>
      </c>
      <c r="D45" s="13"/>
    </row>
    <row r="46" spans="1:4" x14ac:dyDescent="0.3">
      <c r="A46" s="13" t="s">
        <v>357</v>
      </c>
      <c r="B46" s="13" t="s">
        <v>110</v>
      </c>
      <c r="C46" s="13" t="s">
        <v>177</v>
      </c>
      <c r="D46" s="13"/>
    </row>
    <row r="47" spans="1:4" x14ac:dyDescent="0.3">
      <c r="A47" s="13" t="s">
        <v>115</v>
      </c>
      <c r="B47" s="13" t="s">
        <v>66</v>
      </c>
      <c r="C47" s="13" t="s">
        <v>224</v>
      </c>
      <c r="D47" s="13" t="s">
        <v>612</v>
      </c>
    </row>
    <row r="48" spans="1:4" x14ac:dyDescent="0.3">
      <c r="A48" s="13" t="s">
        <v>115</v>
      </c>
      <c r="B48" s="13" t="s">
        <v>178</v>
      </c>
      <c r="C48" s="13" t="s">
        <v>189</v>
      </c>
      <c r="D48" s="13" t="s">
        <v>611</v>
      </c>
    </row>
    <row r="49" spans="1:4" x14ac:dyDescent="0.3">
      <c r="A49" s="13" t="s">
        <v>113</v>
      </c>
      <c r="B49" s="13" t="s">
        <v>114</v>
      </c>
      <c r="C49" s="13" t="s">
        <v>185</v>
      </c>
      <c r="D49" s="13"/>
    </row>
    <row r="50" spans="1:4" x14ac:dyDescent="0.3">
      <c r="A50" s="13" t="s">
        <v>356</v>
      </c>
      <c r="B50" s="13" t="s">
        <v>66</v>
      </c>
      <c r="C50" s="13" t="s">
        <v>177</v>
      </c>
      <c r="D50" s="13"/>
    </row>
    <row r="51" spans="1:4" x14ac:dyDescent="0.3">
      <c r="A51" s="13" t="s">
        <v>356</v>
      </c>
      <c r="B51" s="13" t="s">
        <v>112</v>
      </c>
      <c r="C51" s="13" t="s">
        <v>181</v>
      </c>
      <c r="D51" s="13" t="s">
        <v>610</v>
      </c>
    </row>
    <row r="52" spans="1:4" x14ac:dyDescent="0.3">
      <c r="A52" s="13" t="s">
        <v>355</v>
      </c>
      <c r="B52" s="13" t="s">
        <v>225</v>
      </c>
      <c r="C52" s="13" t="s">
        <v>179</v>
      </c>
      <c r="D52" s="13"/>
    </row>
    <row r="53" spans="1:4" x14ac:dyDescent="0.3">
      <c r="A53" s="13" t="s">
        <v>354</v>
      </c>
      <c r="B53" s="13" t="s">
        <v>353</v>
      </c>
      <c r="C53" s="13" t="s">
        <v>179</v>
      </c>
      <c r="D53" s="13"/>
    </row>
    <row r="54" spans="1:4" x14ac:dyDescent="0.3">
      <c r="A54" s="13" t="s">
        <v>352</v>
      </c>
      <c r="B54" s="13" t="s">
        <v>67</v>
      </c>
      <c r="C54" s="13" t="s">
        <v>188</v>
      </c>
      <c r="D54" s="13" t="s">
        <v>610</v>
      </c>
    </row>
    <row r="55" spans="1:4" x14ac:dyDescent="0.3">
      <c r="A55" s="13" t="s">
        <v>351</v>
      </c>
      <c r="B55" s="13" t="s">
        <v>85</v>
      </c>
      <c r="C55" s="13" t="s">
        <v>179</v>
      </c>
      <c r="D55" s="13"/>
    </row>
    <row r="56" spans="1:4" x14ac:dyDescent="0.3">
      <c r="A56" s="13" t="s">
        <v>351</v>
      </c>
      <c r="B56" s="13" t="s">
        <v>227</v>
      </c>
      <c r="C56" s="13" t="s">
        <v>179</v>
      </c>
      <c r="D56" s="13" t="s">
        <v>611</v>
      </c>
    </row>
    <row r="57" spans="1:4" x14ac:dyDescent="0.3">
      <c r="A57" s="13" t="s">
        <v>351</v>
      </c>
      <c r="B57" s="13" t="s">
        <v>212</v>
      </c>
      <c r="C57" s="13" t="s">
        <v>179</v>
      </c>
      <c r="D57" s="13"/>
    </row>
    <row r="58" spans="1:4" x14ac:dyDescent="0.3">
      <c r="A58" s="13" t="s">
        <v>351</v>
      </c>
      <c r="B58" s="13" t="s">
        <v>227</v>
      </c>
      <c r="C58" s="13" t="s">
        <v>179</v>
      </c>
      <c r="D58" s="13"/>
    </row>
    <row r="59" spans="1:4" x14ac:dyDescent="0.3">
      <c r="A59" s="13" t="s">
        <v>86</v>
      </c>
      <c r="B59" s="13" t="s">
        <v>66</v>
      </c>
      <c r="C59" s="13" t="s">
        <v>175</v>
      </c>
      <c r="D59" s="13"/>
    </row>
    <row r="60" spans="1:4" x14ac:dyDescent="0.3">
      <c r="A60" s="13" t="s">
        <v>86</v>
      </c>
      <c r="B60" s="13" t="s">
        <v>65</v>
      </c>
      <c r="C60" s="13" t="s">
        <v>175</v>
      </c>
      <c r="D60" s="13"/>
    </row>
    <row r="61" spans="1:4" x14ac:dyDescent="0.3">
      <c r="A61" s="13" t="s">
        <v>86</v>
      </c>
      <c r="B61" s="13" t="s">
        <v>199</v>
      </c>
      <c r="C61" s="13" t="s">
        <v>179</v>
      </c>
      <c r="D61" s="13"/>
    </row>
    <row r="62" spans="1:4" x14ac:dyDescent="0.3">
      <c r="A62" s="13" t="s">
        <v>350</v>
      </c>
      <c r="B62" s="13" t="s">
        <v>69</v>
      </c>
      <c r="C62" s="13" t="s">
        <v>175</v>
      </c>
      <c r="D62" s="13"/>
    </row>
    <row r="63" spans="1:4" x14ac:dyDescent="0.3">
      <c r="A63" s="13" t="s">
        <v>350</v>
      </c>
      <c r="B63" s="13" t="s">
        <v>71</v>
      </c>
      <c r="C63" s="13" t="s">
        <v>177</v>
      </c>
      <c r="D63" s="13"/>
    </row>
    <row r="64" spans="1:4" x14ac:dyDescent="0.3">
      <c r="A64" s="13" t="s">
        <v>350</v>
      </c>
      <c r="B64" s="13" t="s">
        <v>92</v>
      </c>
      <c r="C64" s="13" t="s">
        <v>187</v>
      </c>
      <c r="D64" s="13" t="s">
        <v>610</v>
      </c>
    </row>
    <row r="65" spans="1:4" x14ac:dyDescent="0.3">
      <c r="A65" s="13" t="s">
        <v>349</v>
      </c>
      <c r="B65" s="13" t="s">
        <v>96</v>
      </c>
      <c r="C65" s="13" t="s">
        <v>177</v>
      </c>
      <c r="D65" s="13"/>
    </row>
    <row r="66" spans="1:4" x14ac:dyDescent="0.3">
      <c r="A66" s="13" t="s">
        <v>349</v>
      </c>
      <c r="B66" s="13" t="s">
        <v>108</v>
      </c>
      <c r="C66" s="13" t="s">
        <v>193</v>
      </c>
      <c r="D66" s="13" t="s">
        <v>609</v>
      </c>
    </row>
    <row r="67" spans="1:4" x14ac:dyDescent="0.3">
      <c r="A67" s="13" t="s">
        <v>348</v>
      </c>
      <c r="B67" s="13" t="s">
        <v>199</v>
      </c>
      <c r="C67" s="13" t="s">
        <v>187</v>
      </c>
      <c r="D67" s="13" t="s">
        <v>612</v>
      </c>
    </row>
    <row r="68" spans="1:4" x14ac:dyDescent="0.3">
      <c r="A68" s="13" t="s">
        <v>347</v>
      </c>
      <c r="B68" s="13" t="s">
        <v>71</v>
      </c>
      <c r="C68" s="13" t="s">
        <v>179</v>
      </c>
      <c r="D68" s="13"/>
    </row>
    <row r="69" spans="1:4" x14ac:dyDescent="0.3">
      <c r="A69" s="13" t="s">
        <v>346</v>
      </c>
      <c r="B69" s="13" t="s">
        <v>102</v>
      </c>
      <c r="C69" s="13" t="s">
        <v>253</v>
      </c>
      <c r="D69" s="13" t="s">
        <v>612</v>
      </c>
    </row>
    <row r="70" spans="1:4" x14ac:dyDescent="0.3">
      <c r="A70" s="13" t="s">
        <v>346</v>
      </c>
      <c r="B70" s="13" t="s">
        <v>100</v>
      </c>
      <c r="C70" s="13" t="s">
        <v>191</v>
      </c>
      <c r="D70" s="13" t="s">
        <v>610</v>
      </c>
    </row>
    <row r="71" spans="1:4" x14ac:dyDescent="0.3">
      <c r="A71" s="13" t="s">
        <v>346</v>
      </c>
      <c r="B71" s="13" t="s">
        <v>114</v>
      </c>
      <c r="C71" s="13" t="s">
        <v>191</v>
      </c>
      <c r="D71" s="13" t="s">
        <v>610</v>
      </c>
    </row>
    <row r="72" spans="1:4" x14ac:dyDescent="0.3">
      <c r="A72" s="13" t="s">
        <v>346</v>
      </c>
      <c r="B72" s="13" t="s">
        <v>70</v>
      </c>
      <c r="C72" s="13" t="s">
        <v>222</v>
      </c>
      <c r="D72" s="13" t="s">
        <v>613</v>
      </c>
    </row>
    <row r="73" spans="1:4" x14ac:dyDescent="0.3">
      <c r="A73" s="13" t="s">
        <v>346</v>
      </c>
      <c r="B73" s="13" t="s">
        <v>87</v>
      </c>
      <c r="C73" s="13" t="s">
        <v>214</v>
      </c>
      <c r="D73" s="13" t="s">
        <v>612</v>
      </c>
    </row>
    <row r="74" spans="1:4" x14ac:dyDescent="0.3">
      <c r="A74" s="13" t="s">
        <v>346</v>
      </c>
      <c r="B74" s="13" t="s">
        <v>88</v>
      </c>
      <c r="C74" s="13" t="s">
        <v>214</v>
      </c>
      <c r="D74" s="13" t="s">
        <v>613</v>
      </c>
    </row>
    <row r="75" spans="1:4" x14ac:dyDescent="0.3">
      <c r="A75" s="13" t="s">
        <v>345</v>
      </c>
      <c r="B75" s="13" t="s">
        <v>202</v>
      </c>
      <c r="C75" s="13" t="s">
        <v>205</v>
      </c>
      <c r="D75" s="13" t="s">
        <v>612</v>
      </c>
    </row>
    <row r="76" spans="1:4" x14ac:dyDescent="0.3">
      <c r="A76" s="13" t="s">
        <v>345</v>
      </c>
      <c r="B76" s="13" t="s">
        <v>221</v>
      </c>
      <c r="C76" s="13" t="s">
        <v>205</v>
      </c>
      <c r="D76" s="13" t="s">
        <v>611</v>
      </c>
    </row>
    <row r="77" spans="1:4" x14ac:dyDescent="0.3">
      <c r="A77" s="13" t="s">
        <v>344</v>
      </c>
      <c r="B77" s="13" t="s">
        <v>180</v>
      </c>
      <c r="C77" s="13" t="s">
        <v>184</v>
      </c>
      <c r="D77" s="13" t="s">
        <v>612</v>
      </c>
    </row>
    <row r="78" spans="1:4" x14ac:dyDescent="0.3">
      <c r="A78" s="13" t="s">
        <v>344</v>
      </c>
      <c r="B78" s="13" t="s">
        <v>207</v>
      </c>
      <c r="C78" s="13" t="s">
        <v>203</v>
      </c>
      <c r="D78" s="13" t="s">
        <v>612</v>
      </c>
    </row>
    <row r="79" spans="1:4" x14ac:dyDescent="0.3">
      <c r="A79" s="13" t="s">
        <v>344</v>
      </c>
      <c r="B79" s="13" t="s">
        <v>71</v>
      </c>
      <c r="C79" s="13" t="s">
        <v>175</v>
      </c>
      <c r="D79" s="13"/>
    </row>
    <row r="80" spans="1:4" x14ac:dyDescent="0.3">
      <c r="A80" s="13" t="s">
        <v>344</v>
      </c>
      <c r="B80" s="13" t="s">
        <v>178</v>
      </c>
      <c r="C80" s="13" t="s">
        <v>253</v>
      </c>
      <c r="D80" s="13" t="s">
        <v>611</v>
      </c>
    </row>
    <row r="81" spans="1:4" x14ac:dyDescent="0.3">
      <c r="A81" s="13" t="s">
        <v>344</v>
      </c>
      <c r="B81" s="13" t="s">
        <v>199</v>
      </c>
      <c r="C81" s="13" t="s">
        <v>205</v>
      </c>
      <c r="D81" s="13" t="s">
        <v>613</v>
      </c>
    </row>
    <row r="82" spans="1:4" x14ac:dyDescent="0.3">
      <c r="A82" s="13" t="s">
        <v>344</v>
      </c>
      <c r="B82" s="13" t="s">
        <v>65</v>
      </c>
      <c r="C82" s="13" t="s">
        <v>253</v>
      </c>
      <c r="D82" s="13" t="s">
        <v>612</v>
      </c>
    </row>
    <row r="83" spans="1:4" x14ac:dyDescent="0.3">
      <c r="A83" s="13" t="s">
        <v>343</v>
      </c>
      <c r="B83" s="13" t="s">
        <v>186</v>
      </c>
      <c r="C83" s="13" t="s">
        <v>233</v>
      </c>
      <c r="D83" s="13" t="s">
        <v>612</v>
      </c>
    </row>
    <row r="84" spans="1:4" x14ac:dyDescent="0.3">
      <c r="A84" s="13" t="s">
        <v>342</v>
      </c>
      <c r="B84" s="13" t="s">
        <v>257</v>
      </c>
      <c r="C84" s="13" t="s">
        <v>179</v>
      </c>
      <c r="D84" s="13"/>
    </row>
    <row r="85" spans="1:4" x14ac:dyDescent="0.3">
      <c r="A85" s="13" t="s">
        <v>341</v>
      </c>
      <c r="B85" s="13" t="s">
        <v>75</v>
      </c>
      <c r="C85" s="13" t="s">
        <v>253</v>
      </c>
      <c r="D85" s="13" t="s">
        <v>610</v>
      </c>
    </row>
    <row r="86" spans="1:4" x14ac:dyDescent="0.3">
      <c r="A86" s="13" t="s">
        <v>340</v>
      </c>
      <c r="B86" s="13" t="s">
        <v>100</v>
      </c>
      <c r="C86" s="13" t="s">
        <v>233</v>
      </c>
      <c r="D86" s="13" t="s">
        <v>610</v>
      </c>
    </row>
    <row r="87" spans="1:4" x14ac:dyDescent="0.3">
      <c r="A87" s="13" t="s">
        <v>340</v>
      </c>
      <c r="B87" s="13" t="s">
        <v>85</v>
      </c>
      <c r="C87" s="13" t="s">
        <v>175</v>
      </c>
      <c r="D87" s="13"/>
    </row>
    <row r="88" spans="1:4" x14ac:dyDescent="0.3">
      <c r="A88" s="13" t="s">
        <v>339</v>
      </c>
      <c r="B88" s="13" t="s">
        <v>225</v>
      </c>
      <c r="C88" s="13" t="s">
        <v>175</v>
      </c>
      <c r="D88" s="13"/>
    </row>
    <row r="89" spans="1:4" x14ac:dyDescent="0.3">
      <c r="A89" s="13" t="s">
        <v>339</v>
      </c>
      <c r="B89" s="13" t="s">
        <v>71</v>
      </c>
      <c r="C89" s="13" t="s">
        <v>175</v>
      </c>
      <c r="D89" s="13"/>
    </row>
    <row r="90" spans="1:4" x14ac:dyDescent="0.3">
      <c r="A90" s="13" t="s">
        <v>82</v>
      </c>
      <c r="B90" s="13" t="s">
        <v>83</v>
      </c>
      <c r="C90" s="13" t="s">
        <v>177</v>
      </c>
      <c r="D90" s="13"/>
    </row>
    <row r="91" spans="1:4" x14ac:dyDescent="0.3">
      <c r="A91" s="13" t="s">
        <v>82</v>
      </c>
      <c r="B91" s="13" t="s">
        <v>94</v>
      </c>
      <c r="C91" s="13" t="s">
        <v>175</v>
      </c>
      <c r="D91" s="13"/>
    </row>
    <row r="92" spans="1:4" x14ac:dyDescent="0.3">
      <c r="A92" s="13" t="s">
        <v>82</v>
      </c>
      <c r="B92" s="13" t="s">
        <v>207</v>
      </c>
      <c r="C92" s="13" t="s">
        <v>175</v>
      </c>
      <c r="D92" s="13"/>
    </row>
    <row r="93" spans="1:4" x14ac:dyDescent="0.3">
      <c r="A93" s="13" t="s">
        <v>82</v>
      </c>
      <c r="B93" s="13" t="s">
        <v>89</v>
      </c>
      <c r="C93" s="13" t="s">
        <v>175</v>
      </c>
      <c r="D93" s="13"/>
    </row>
    <row r="94" spans="1:4" x14ac:dyDescent="0.3">
      <c r="A94" s="13" t="s">
        <v>82</v>
      </c>
      <c r="B94" s="13" t="s">
        <v>73</v>
      </c>
      <c r="C94" s="13" t="s">
        <v>175</v>
      </c>
      <c r="D94" s="13"/>
    </row>
    <row r="95" spans="1:4" x14ac:dyDescent="0.3">
      <c r="A95" s="13" t="s">
        <v>338</v>
      </c>
      <c r="B95" s="13" t="s">
        <v>70</v>
      </c>
      <c r="C95" s="13" t="s">
        <v>175</v>
      </c>
      <c r="D95" s="13"/>
    </row>
    <row r="96" spans="1:4" x14ac:dyDescent="0.3">
      <c r="A96" s="13" t="s">
        <v>14</v>
      </c>
      <c r="B96" s="13" t="s">
        <v>80</v>
      </c>
      <c r="C96" s="13" t="s">
        <v>179</v>
      </c>
      <c r="D96" s="13"/>
    </row>
    <row r="97" spans="1:4" x14ac:dyDescent="0.3">
      <c r="A97" s="13" t="s">
        <v>337</v>
      </c>
      <c r="B97" s="13" t="s">
        <v>182</v>
      </c>
      <c r="C97" s="13" t="s">
        <v>175</v>
      </c>
      <c r="D97" s="13"/>
    </row>
    <row r="98" spans="1:4" x14ac:dyDescent="0.3">
      <c r="A98" s="13" t="s">
        <v>336</v>
      </c>
      <c r="B98" s="13" t="s">
        <v>104</v>
      </c>
      <c r="C98" s="13" t="s">
        <v>175</v>
      </c>
      <c r="D98" s="13"/>
    </row>
    <row r="99" spans="1:4" x14ac:dyDescent="0.3">
      <c r="A99" s="13" t="s">
        <v>336</v>
      </c>
      <c r="B99" s="13" t="s">
        <v>227</v>
      </c>
      <c r="C99" s="13" t="s">
        <v>175</v>
      </c>
      <c r="D99" s="13"/>
    </row>
    <row r="100" spans="1:4" x14ac:dyDescent="0.3">
      <c r="A100" s="13" t="s">
        <v>336</v>
      </c>
      <c r="B100" s="13" t="s">
        <v>67</v>
      </c>
      <c r="C100" s="13" t="s">
        <v>175</v>
      </c>
      <c r="D100" s="13"/>
    </row>
    <row r="101" spans="1:4" x14ac:dyDescent="0.3">
      <c r="A101" s="13" t="s">
        <v>4</v>
      </c>
      <c r="B101" s="13" t="s">
        <v>104</v>
      </c>
      <c r="C101" s="13" t="s">
        <v>175</v>
      </c>
      <c r="D101" s="13"/>
    </row>
    <row r="102" spans="1:4" x14ac:dyDescent="0.3">
      <c r="A102" s="13" t="s">
        <v>335</v>
      </c>
      <c r="B102" s="13" t="s">
        <v>69</v>
      </c>
      <c r="C102" s="13" t="s">
        <v>175</v>
      </c>
      <c r="D102" s="13"/>
    </row>
    <row r="103" spans="1:4" x14ac:dyDescent="0.3">
      <c r="A103" s="13" t="s">
        <v>335</v>
      </c>
      <c r="B103" s="13" t="s">
        <v>202</v>
      </c>
      <c r="C103" s="13" t="s">
        <v>175</v>
      </c>
      <c r="D103" s="13"/>
    </row>
    <row r="104" spans="1:4" x14ac:dyDescent="0.3">
      <c r="A104" s="13" t="s">
        <v>335</v>
      </c>
      <c r="B104" s="13" t="s">
        <v>182</v>
      </c>
      <c r="C104" s="13" t="s">
        <v>175</v>
      </c>
      <c r="D104" s="13"/>
    </row>
    <row r="105" spans="1:4" x14ac:dyDescent="0.3">
      <c r="A105" s="13" t="s">
        <v>334</v>
      </c>
      <c r="B105" s="13" t="s">
        <v>98</v>
      </c>
      <c r="C105" s="13" t="s">
        <v>175</v>
      </c>
      <c r="D105" s="13"/>
    </row>
    <row r="106" spans="1:4" x14ac:dyDescent="0.3">
      <c r="A106" s="13" t="s">
        <v>1</v>
      </c>
      <c r="B106" s="13" t="s">
        <v>110</v>
      </c>
      <c r="C106" s="13" t="s">
        <v>177</v>
      </c>
      <c r="D106" s="13"/>
    </row>
    <row r="107" spans="1:4" x14ac:dyDescent="0.3">
      <c r="A107" s="13" t="s">
        <v>333</v>
      </c>
      <c r="B107" s="13" t="s">
        <v>81</v>
      </c>
      <c r="C107" s="13" t="s">
        <v>175</v>
      </c>
      <c r="D107" s="13"/>
    </row>
    <row r="108" spans="1:4" x14ac:dyDescent="0.3">
      <c r="A108" s="13" t="s">
        <v>332</v>
      </c>
      <c r="B108" s="13" t="s">
        <v>87</v>
      </c>
      <c r="C108" s="13" t="s">
        <v>179</v>
      </c>
      <c r="D108" s="13"/>
    </row>
    <row r="109" spans="1:4" x14ac:dyDescent="0.3">
      <c r="A109" s="13" t="s">
        <v>331</v>
      </c>
      <c r="B109" s="13" t="s">
        <v>330</v>
      </c>
      <c r="C109" s="13" t="s">
        <v>177</v>
      </c>
      <c r="D109" s="13"/>
    </row>
    <row r="110" spans="1:4" x14ac:dyDescent="0.3">
      <c r="A110" s="13" t="s">
        <v>329</v>
      </c>
      <c r="B110" s="13" t="s">
        <v>71</v>
      </c>
      <c r="C110" s="13" t="s">
        <v>175</v>
      </c>
      <c r="D110" s="13"/>
    </row>
    <row r="111" spans="1:4" x14ac:dyDescent="0.3">
      <c r="A111" s="13" t="s">
        <v>329</v>
      </c>
      <c r="B111" s="13" t="s">
        <v>67</v>
      </c>
      <c r="C111" s="13" t="s">
        <v>179</v>
      </c>
      <c r="D111" s="13"/>
    </row>
    <row r="112" spans="1:4" x14ac:dyDescent="0.3">
      <c r="A112" s="13" t="s">
        <v>329</v>
      </c>
      <c r="B112" s="13" t="s">
        <v>208</v>
      </c>
      <c r="C112" s="13" t="s">
        <v>177</v>
      </c>
      <c r="D112" s="13"/>
    </row>
    <row r="113" spans="1:4" x14ac:dyDescent="0.3">
      <c r="A113" s="13" t="s">
        <v>329</v>
      </c>
      <c r="B113" s="13" t="s">
        <v>106</v>
      </c>
      <c r="C113" s="13" t="s">
        <v>179</v>
      </c>
      <c r="D113" s="13"/>
    </row>
    <row r="114" spans="1:4" x14ac:dyDescent="0.3">
      <c r="A114" s="13" t="s">
        <v>328</v>
      </c>
      <c r="B114" s="13" t="s">
        <v>227</v>
      </c>
      <c r="C114" s="13" t="s">
        <v>179</v>
      </c>
      <c r="D114" s="13"/>
    </row>
    <row r="115" spans="1:4" x14ac:dyDescent="0.3">
      <c r="A115" s="13" t="s">
        <v>327</v>
      </c>
      <c r="B115" s="13" t="s">
        <v>176</v>
      </c>
      <c r="C115" s="13" t="s">
        <v>179</v>
      </c>
      <c r="D115" s="13"/>
    </row>
    <row r="116" spans="1:4" x14ac:dyDescent="0.3">
      <c r="A116" s="13" t="s">
        <v>3</v>
      </c>
      <c r="B116" s="13" t="s">
        <v>221</v>
      </c>
      <c r="C116" s="13" t="s">
        <v>181</v>
      </c>
      <c r="D116" s="13" t="s">
        <v>612</v>
      </c>
    </row>
    <row r="117" spans="1:4" x14ac:dyDescent="0.3">
      <c r="A117" s="13" t="s">
        <v>326</v>
      </c>
      <c r="B117" s="13" t="s">
        <v>112</v>
      </c>
      <c r="C117" s="13" t="s">
        <v>185</v>
      </c>
      <c r="D117" s="13"/>
    </row>
    <row r="118" spans="1:4" x14ac:dyDescent="0.3">
      <c r="A118" s="13" t="s">
        <v>105</v>
      </c>
      <c r="B118" s="13" t="s">
        <v>106</v>
      </c>
      <c r="C118" s="13" t="s">
        <v>189</v>
      </c>
      <c r="D118" s="13" t="s">
        <v>612</v>
      </c>
    </row>
    <row r="119" spans="1:4" x14ac:dyDescent="0.3">
      <c r="A119" s="13" t="s">
        <v>103</v>
      </c>
      <c r="B119" s="13" t="s">
        <v>90</v>
      </c>
      <c r="C119" s="13" t="s">
        <v>175</v>
      </c>
      <c r="D119" s="13"/>
    </row>
    <row r="120" spans="1:4" x14ac:dyDescent="0.3">
      <c r="A120" s="13" t="s">
        <v>103</v>
      </c>
      <c r="B120" s="13" t="s">
        <v>199</v>
      </c>
      <c r="C120" s="13" t="s">
        <v>179</v>
      </c>
      <c r="D120" s="13"/>
    </row>
    <row r="121" spans="1:4" x14ac:dyDescent="0.3">
      <c r="A121" s="13" t="s">
        <v>103</v>
      </c>
      <c r="B121" s="13" t="s">
        <v>85</v>
      </c>
      <c r="C121" s="13" t="s">
        <v>185</v>
      </c>
      <c r="D121" s="13"/>
    </row>
    <row r="122" spans="1:4" x14ac:dyDescent="0.3">
      <c r="A122" s="13" t="s">
        <v>103</v>
      </c>
      <c r="B122" s="13" t="s">
        <v>104</v>
      </c>
      <c r="C122" s="13" t="s">
        <v>214</v>
      </c>
      <c r="D122" s="13" t="s">
        <v>609</v>
      </c>
    </row>
    <row r="123" spans="1:4" x14ac:dyDescent="0.3">
      <c r="A123" s="13" t="s">
        <v>103</v>
      </c>
      <c r="B123" s="13" t="s">
        <v>225</v>
      </c>
      <c r="C123" s="13" t="s">
        <v>177</v>
      </c>
      <c r="D123" s="13"/>
    </row>
    <row r="124" spans="1:4" x14ac:dyDescent="0.3">
      <c r="A124" s="13" t="s">
        <v>103</v>
      </c>
      <c r="B124" s="13" t="s">
        <v>202</v>
      </c>
      <c r="C124" s="13" t="s">
        <v>200</v>
      </c>
      <c r="D124" s="13"/>
    </row>
    <row r="125" spans="1:4" x14ac:dyDescent="0.3">
      <c r="A125" s="13" t="s">
        <v>103</v>
      </c>
      <c r="B125" s="13" t="s">
        <v>110</v>
      </c>
      <c r="C125" s="13" t="s">
        <v>175</v>
      </c>
      <c r="D125" s="13"/>
    </row>
    <row r="126" spans="1:4" x14ac:dyDescent="0.3">
      <c r="A126" s="13" t="s">
        <v>103</v>
      </c>
      <c r="B126" s="13" t="s">
        <v>199</v>
      </c>
      <c r="C126" s="13" t="s">
        <v>189</v>
      </c>
      <c r="D126" s="13" t="s">
        <v>612</v>
      </c>
    </row>
    <row r="127" spans="1:4" x14ac:dyDescent="0.3">
      <c r="A127" s="13" t="s">
        <v>103</v>
      </c>
      <c r="B127" s="13" t="s">
        <v>98</v>
      </c>
      <c r="C127" s="13" t="s">
        <v>177</v>
      </c>
      <c r="D127" s="13"/>
    </row>
    <row r="128" spans="1:4" x14ac:dyDescent="0.3">
      <c r="A128" s="13" t="s">
        <v>103</v>
      </c>
      <c r="B128" s="13" t="s">
        <v>217</v>
      </c>
      <c r="C128" s="13" t="s">
        <v>205</v>
      </c>
      <c r="D128" s="13" t="s">
        <v>611</v>
      </c>
    </row>
    <row r="129" spans="1:4" x14ac:dyDescent="0.3">
      <c r="A129" s="13" t="s">
        <v>103</v>
      </c>
      <c r="B129" s="13" t="s">
        <v>87</v>
      </c>
      <c r="C129" s="13" t="s">
        <v>205</v>
      </c>
      <c r="D129" s="13" t="s">
        <v>610</v>
      </c>
    </row>
    <row r="130" spans="1:4" x14ac:dyDescent="0.3">
      <c r="A130" s="13" t="s">
        <v>325</v>
      </c>
      <c r="B130" s="13" t="s">
        <v>199</v>
      </c>
      <c r="C130" s="13" t="s">
        <v>205</v>
      </c>
      <c r="D130" s="13" t="s">
        <v>610</v>
      </c>
    </row>
    <row r="131" spans="1:4" x14ac:dyDescent="0.3">
      <c r="A131" s="13" t="s">
        <v>325</v>
      </c>
      <c r="B131" s="13" t="s">
        <v>71</v>
      </c>
      <c r="C131" s="13" t="s">
        <v>224</v>
      </c>
      <c r="D131" s="13" t="s">
        <v>613</v>
      </c>
    </row>
    <row r="132" spans="1:4" x14ac:dyDescent="0.3">
      <c r="A132" s="13" t="s">
        <v>324</v>
      </c>
      <c r="B132" s="13" t="s">
        <v>263</v>
      </c>
      <c r="C132" s="13" t="s">
        <v>193</v>
      </c>
      <c r="D132" s="13" t="s">
        <v>609</v>
      </c>
    </row>
    <row r="133" spans="1:4" x14ac:dyDescent="0.3">
      <c r="A133" s="13" t="s">
        <v>323</v>
      </c>
      <c r="B133" s="13" t="s">
        <v>75</v>
      </c>
      <c r="C133" s="13" t="s">
        <v>222</v>
      </c>
      <c r="D133" s="13" t="s">
        <v>609</v>
      </c>
    </row>
    <row r="134" spans="1:4" x14ac:dyDescent="0.3">
      <c r="A134" s="13" t="s">
        <v>323</v>
      </c>
      <c r="B134" s="13" t="s">
        <v>178</v>
      </c>
      <c r="C134" s="13" t="s">
        <v>283</v>
      </c>
      <c r="D134" s="13" t="s">
        <v>611</v>
      </c>
    </row>
    <row r="135" spans="1:4" x14ac:dyDescent="0.3">
      <c r="A135" s="13" t="s">
        <v>323</v>
      </c>
      <c r="B135" s="13" t="s">
        <v>249</v>
      </c>
      <c r="C135" s="13" t="s">
        <v>179</v>
      </c>
      <c r="D135" s="13"/>
    </row>
    <row r="136" spans="1:4" x14ac:dyDescent="0.3">
      <c r="A136" s="13" t="s">
        <v>323</v>
      </c>
      <c r="B136" s="13" t="s">
        <v>92</v>
      </c>
      <c r="C136" s="13" t="s">
        <v>200</v>
      </c>
      <c r="D136" s="13"/>
    </row>
    <row r="137" spans="1:4" x14ac:dyDescent="0.3">
      <c r="A137" s="13" t="s">
        <v>322</v>
      </c>
      <c r="B137" s="13" t="s">
        <v>71</v>
      </c>
      <c r="C137" s="13" t="s">
        <v>175</v>
      </c>
      <c r="D137" s="13"/>
    </row>
    <row r="138" spans="1:4" x14ac:dyDescent="0.3">
      <c r="A138" s="13" t="s">
        <v>321</v>
      </c>
      <c r="B138" s="13" t="s">
        <v>67</v>
      </c>
      <c r="C138" s="13" t="s">
        <v>233</v>
      </c>
      <c r="D138" s="13" t="s">
        <v>612</v>
      </c>
    </row>
    <row r="139" spans="1:4" x14ac:dyDescent="0.3">
      <c r="A139" s="13" t="s">
        <v>320</v>
      </c>
      <c r="B139" s="13" t="s">
        <v>90</v>
      </c>
      <c r="C139" s="13" t="s">
        <v>233</v>
      </c>
      <c r="D139" s="13" t="s">
        <v>612</v>
      </c>
    </row>
    <row r="140" spans="1:4" x14ac:dyDescent="0.3">
      <c r="A140" s="13" t="s">
        <v>99</v>
      </c>
      <c r="B140" s="13" t="s">
        <v>100</v>
      </c>
      <c r="C140" s="13" t="s">
        <v>175</v>
      </c>
      <c r="D140" s="13"/>
    </row>
    <row r="141" spans="1:4" x14ac:dyDescent="0.3">
      <c r="A141" s="13" t="s">
        <v>99</v>
      </c>
      <c r="B141" s="13" t="s">
        <v>96</v>
      </c>
      <c r="C141" s="13" t="s">
        <v>175</v>
      </c>
      <c r="D141" s="13"/>
    </row>
    <row r="142" spans="1:4" x14ac:dyDescent="0.3">
      <c r="A142" s="13" t="s">
        <v>318</v>
      </c>
      <c r="B142" s="13" t="s">
        <v>96</v>
      </c>
      <c r="C142" s="13" t="s">
        <v>181</v>
      </c>
      <c r="D142" s="13" t="s">
        <v>612</v>
      </c>
    </row>
    <row r="143" spans="1:4" x14ac:dyDescent="0.3">
      <c r="A143" s="13" t="s">
        <v>318</v>
      </c>
      <c r="B143" s="13" t="s">
        <v>88</v>
      </c>
      <c r="C143" s="13" t="s">
        <v>175</v>
      </c>
      <c r="D143" s="13"/>
    </row>
    <row r="144" spans="1:4" x14ac:dyDescent="0.3">
      <c r="A144" s="13" t="s">
        <v>317</v>
      </c>
      <c r="B144" s="13" t="s">
        <v>207</v>
      </c>
      <c r="C144" s="13" t="s">
        <v>175</v>
      </c>
      <c r="D144" s="13"/>
    </row>
    <row r="145" spans="1:4" x14ac:dyDescent="0.3">
      <c r="A145" s="13" t="s">
        <v>316</v>
      </c>
      <c r="B145" s="13" t="s">
        <v>88</v>
      </c>
      <c r="C145" s="13" t="s">
        <v>179</v>
      </c>
      <c r="D145" s="13"/>
    </row>
    <row r="146" spans="1:4" x14ac:dyDescent="0.3">
      <c r="A146" s="13" t="s">
        <v>315</v>
      </c>
      <c r="B146" s="13" t="s">
        <v>176</v>
      </c>
      <c r="C146" s="13" t="s">
        <v>185</v>
      </c>
      <c r="D146" s="13"/>
    </row>
    <row r="147" spans="1:4" x14ac:dyDescent="0.3">
      <c r="A147" s="13" t="s">
        <v>315</v>
      </c>
      <c r="B147" s="13" t="s">
        <v>178</v>
      </c>
      <c r="C147" s="13" t="s">
        <v>188</v>
      </c>
      <c r="D147" s="13" t="s">
        <v>612</v>
      </c>
    </row>
    <row r="148" spans="1:4" x14ac:dyDescent="0.3">
      <c r="A148" s="13" t="s">
        <v>315</v>
      </c>
      <c r="B148" s="13" t="s">
        <v>108</v>
      </c>
      <c r="C148" s="13" t="s">
        <v>177</v>
      </c>
      <c r="D148" s="13"/>
    </row>
    <row r="149" spans="1:4" x14ac:dyDescent="0.3">
      <c r="A149" s="13" t="s">
        <v>315</v>
      </c>
      <c r="B149" s="13" t="s">
        <v>225</v>
      </c>
      <c r="C149" s="13" t="s">
        <v>205</v>
      </c>
      <c r="D149" s="13" t="s">
        <v>610</v>
      </c>
    </row>
    <row r="150" spans="1:4" x14ac:dyDescent="0.3">
      <c r="A150" s="13" t="s">
        <v>315</v>
      </c>
      <c r="B150" s="13" t="s">
        <v>90</v>
      </c>
      <c r="C150" s="13" t="s">
        <v>175</v>
      </c>
      <c r="D150" s="13"/>
    </row>
    <row r="151" spans="1:4" x14ac:dyDescent="0.3">
      <c r="A151" s="13" t="s">
        <v>315</v>
      </c>
      <c r="B151" s="13" t="s">
        <v>202</v>
      </c>
      <c r="C151" s="13" t="s">
        <v>189</v>
      </c>
      <c r="D151" s="13" t="s">
        <v>609</v>
      </c>
    </row>
    <row r="152" spans="1:4" x14ac:dyDescent="0.3">
      <c r="A152" s="13" t="s">
        <v>315</v>
      </c>
      <c r="B152" s="13" t="s">
        <v>227</v>
      </c>
      <c r="C152" s="13" t="s">
        <v>177</v>
      </c>
      <c r="D152" s="13"/>
    </row>
    <row r="153" spans="1:4" x14ac:dyDescent="0.3">
      <c r="A153" s="13" t="s">
        <v>315</v>
      </c>
      <c r="B153" s="13" t="s">
        <v>190</v>
      </c>
      <c r="C153" s="13" t="s">
        <v>193</v>
      </c>
      <c r="D153" s="13" t="s">
        <v>613</v>
      </c>
    </row>
    <row r="154" spans="1:4" x14ac:dyDescent="0.3">
      <c r="A154" s="13" t="s">
        <v>315</v>
      </c>
      <c r="B154" s="13" t="s">
        <v>94</v>
      </c>
      <c r="C154" s="13" t="s">
        <v>233</v>
      </c>
      <c r="D154" s="13" t="s">
        <v>613</v>
      </c>
    </row>
    <row r="155" spans="1:4" x14ac:dyDescent="0.3">
      <c r="A155" s="13" t="s">
        <v>314</v>
      </c>
      <c r="B155" s="13" t="s">
        <v>78</v>
      </c>
      <c r="C155" s="13" t="s">
        <v>177</v>
      </c>
      <c r="D155" s="13"/>
    </row>
    <row r="156" spans="1:4" x14ac:dyDescent="0.3">
      <c r="A156" s="13" t="s">
        <v>313</v>
      </c>
      <c r="B156" s="13" t="s">
        <v>94</v>
      </c>
      <c r="C156" s="13" t="s">
        <v>200</v>
      </c>
      <c r="D156" s="13"/>
    </row>
    <row r="157" spans="1:4" x14ac:dyDescent="0.3">
      <c r="A157" s="13" t="s">
        <v>313</v>
      </c>
      <c r="B157" s="13" t="s">
        <v>65</v>
      </c>
      <c r="C157" s="13" t="s">
        <v>220</v>
      </c>
      <c r="D157" s="13" t="s">
        <v>612</v>
      </c>
    </row>
    <row r="158" spans="1:4" x14ac:dyDescent="0.3">
      <c r="A158" s="13" t="s">
        <v>313</v>
      </c>
      <c r="B158" s="13" t="s">
        <v>71</v>
      </c>
      <c r="C158" s="13" t="s">
        <v>175</v>
      </c>
      <c r="D158" s="13"/>
    </row>
    <row r="159" spans="1:4" x14ac:dyDescent="0.3">
      <c r="A159" s="13" t="s">
        <v>312</v>
      </c>
      <c r="B159" s="13" t="s">
        <v>92</v>
      </c>
      <c r="C159" s="13" t="s">
        <v>224</v>
      </c>
      <c r="D159" s="13" t="s">
        <v>613</v>
      </c>
    </row>
    <row r="160" spans="1:4" x14ac:dyDescent="0.3">
      <c r="A160" s="13" t="s">
        <v>312</v>
      </c>
      <c r="B160" s="13" t="s">
        <v>67</v>
      </c>
      <c r="C160" s="13" t="s">
        <v>179</v>
      </c>
      <c r="D160" s="13"/>
    </row>
    <row r="161" spans="1:4" x14ac:dyDescent="0.3">
      <c r="A161" s="13" t="s">
        <v>312</v>
      </c>
      <c r="B161" s="13" t="s">
        <v>67</v>
      </c>
      <c r="C161" s="13" t="s">
        <v>175</v>
      </c>
      <c r="D161" s="13"/>
    </row>
    <row r="162" spans="1:4" x14ac:dyDescent="0.3">
      <c r="A162" s="13" t="s">
        <v>312</v>
      </c>
      <c r="B162" s="13" t="s">
        <v>70</v>
      </c>
      <c r="C162" s="13" t="s">
        <v>175</v>
      </c>
      <c r="D162" s="13"/>
    </row>
    <row r="163" spans="1:4" x14ac:dyDescent="0.3">
      <c r="A163" s="13" t="s">
        <v>311</v>
      </c>
      <c r="B163" s="13" t="s">
        <v>183</v>
      </c>
      <c r="C163" s="13" t="s">
        <v>210</v>
      </c>
      <c r="D163" s="13" t="s">
        <v>609</v>
      </c>
    </row>
    <row r="164" spans="1:4" x14ac:dyDescent="0.3">
      <c r="A164" s="13" t="s">
        <v>310</v>
      </c>
      <c r="B164" s="13" t="s">
        <v>75</v>
      </c>
      <c r="C164" s="13" t="s">
        <v>233</v>
      </c>
      <c r="D164" s="13" t="s">
        <v>613</v>
      </c>
    </row>
    <row r="165" spans="1:4" x14ac:dyDescent="0.3">
      <c r="A165" s="13" t="s">
        <v>310</v>
      </c>
      <c r="B165" s="13" t="s">
        <v>309</v>
      </c>
      <c r="C165" s="13" t="s">
        <v>175</v>
      </c>
      <c r="D165" s="13"/>
    </row>
    <row r="166" spans="1:4" x14ac:dyDescent="0.3">
      <c r="A166" s="13" t="s">
        <v>84</v>
      </c>
      <c r="B166" s="13" t="s">
        <v>85</v>
      </c>
      <c r="C166" s="13" t="s">
        <v>283</v>
      </c>
      <c r="D166" s="13" t="s">
        <v>609</v>
      </c>
    </row>
    <row r="167" spans="1:4" x14ac:dyDescent="0.3">
      <c r="A167" s="13" t="s">
        <v>84</v>
      </c>
      <c r="B167" s="13" t="s">
        <v>78</v>
      </c>
      <c r="C167" s="13" t="s">
        <v>185</v>
      </c>
      <c r="D167" s="13"/>
    </row>
    <row r="168" spans="1:4" x14ac:dyDescent="0.3">
      <c r="A168" s="13" t="s">
        <v>84</v>
      </c>
      <c r="B168" s="13" t="s">
        <v>225</v>
      </c>
      <c r="C168" s="13" t="s">
        <v>224</v>
      </c>
      <c r="D168" s="13" t="s">
        <v>612</v>
      </c>
    </row>
    <row r="169" spans="1:4" x14ac:dyDescent="0.3">
      <c r="A169" s="13" t="s">
        <v>84</v>
      </c>
      <c r="B169" s="13" t="s">
        <v>74</v>
      </c>
      <c r="C169" s="13" t="s">
        <v>222</v>
      </c>
      <c r="D169" s="13" t="s">
        <v>613</v>
      </c>
    </row>
    <row r="170" spans="1:4" x14ac:dyDescent="0.3">
      <c r="A170" s="13" t="s">
        <v>84</v>
      </c>
      <c r="B170" s="13" t="s">
        <v>90</v>
      </c>
      <c r="C170" s="13" t="s">
        <v>179</v>
      </c>
      <c r="D170" s="13"/>
    </row>
    <row r="171" spans="1:4" x14ac:dyDescent="0.3">
      <c r="A171" s="13" t="s">
        <v>84</v>
      </c>
      <c r="B171" s="13" t="s">
        <v>186</v>
      </c>
      <c r="C171" s="13" t="s">
        <v>214</v>
      </c>
      <c r="D171" s="13" t="s">
        <v>610</v>
      </c>
    </row>
    <row r="172" spans="1:4" x14ac:dyDescent="0.3">
      <c r="A172" s="13" t="s">
        <v>84</v>
      </c>
      <c r="B172" s="13" t="s">
        <v>104</v>
      </c>
      <c r="C172" s="13" t="s">
        <v>215</v>
      </c>
      <c r="D172" s="13" t="s">
        <v>613</v>
      </c>
    </row>
    <row r="173" spans="1:4" x14ac:dyDescent="0.3">
      <c r="A173" s="13" t="s">
        <v>84</v>
      </c>
      <c r="B173" s="13" t="s">
        <v>92</v>
      </c>
      <c r="C173" s="13" t="s">
        <v>177</v>
      </c>
      <c r="D173" s="13"/>
    </row>
    <row r="174" spans="1:4" x14ac:dyDescent="0.3">
      <c r="A174" s="13" t="s">
        <v>84</v>
      </c>
      <c r="B174" s="13" t="s">
        <v>308</v>
      </c>
      <c r="C174" s="13" t="s">
        <v>214</v>
      </c>
      <c r="D174" s="13" t="s">
        <v>612</v>
      </c>
    </row>
    <row r="175" spans="1:4" x14ac:dyDescent="0.3">
      <c r="A175" s="13" t="s">
        <v>84</v>
      </c>
      <c r="B175" s="13" t="s">
        <v>87</v>
      </c>
      <c r="C175" s="13" t="s">
        <v>177</v>
      </c>
      <c r="D175" s="13"/>
    </row>
    <row r="176" spans="1:4" x14ac:dyDescent="0.3">
      <c r="A176" s="13" t="s">
        <v>84</v>
      </c>
      <c r="B176" s="13" t="s">
        <v>71</v>
      </c>
      <c r="C176" s="13" t="s">
        <v>175</v>
      </c>
      <c r="D176" s="13"/>
    </row>
    <row r="177" spans="1:4" x14ac:dyDescent="0.3">
      <c r="A177" s="13" t="s">
        <v>84</v>
      </c>
      <c r="B177" s="13" t="s">
        <v>67</v>
      </c>
      <c r="C177" s="13" t="s">
        <v>211</v>
      </c>
      <c r="D177" s="13" t="s">
        <v>612</v>
      </c>
    </row>
    <row r="178" spans="1:4" x14ac:dyDescent="0.3">
      <c r="A178" s="13" t="s">
        <v>84</v>
      </c>
      <c r="B178" s="13" t="s">
        <v>190</v>
      </c>
      <c r="C178" s="13" t="s">
        <v>175</v>
      </c>
      <c r="D178" s="13"/>
    </row>
    <row r="179" spans="1:4" x14ac:dyDescent="0.3">
      <c r="A179" s="13" t="s">
        <v>84</v>
      </c>
      <c r="B179" s="13" t="s">
        <v>73</v>
      </c>
      <c r="C179" s="13" t="s">
        <v>175</v>
      </c>
      <c r="D179" s="13"/>
    </row>
    <row r="180" spans="1:4" x14ac:dyDescent="0.3">
      <c r="A180" s="13" t="s">
        <v>84</v>
      </c>
      <c r="B180" s="13" t="s">
        <v>71</v>
      </c>
      <c r="C180" s="13" t="s">
        <v>193</v>
      </c>
      <c r="D180" s="13" t="s">
        <v>609</v>
      </c>
    </row>
    <row r="181" spans="1:4" x14ac:dyDescent="0.3">
      <c r="A181" s="13" t="s">
        <v>84</v>
      </c>
      <c r="B181" s="13" t="s">
        <v>81</v>
      </c>
      <c r="C181" s="13" t="s">
        <v>175</v>
      </c>
      <c r="D181" s="13"/>
    </row>
    <row r="182" spans="1:4" x14ac:dyDescent="0.3">
      <c r="A182" s="13" t="s">
        <v>72</v>
      </c>
      <c r="B182" s="13" t="s">
        <v>80</v>
      </c>
      <c r="C182" s="13" t="s">
        <v>177</v>
      </c>
      <c r="D182" s="13"/>
    </row>
    <row r="183" spans="1:4" x14ac:dyDescent="0.3">
      <c r="A183" s="13" t="s">
        <v>72</v>
      </c>
      <c r="B183" s="13" t="s">
        <v>78</v>
      </c>
      <c r="C183" s="13" t="s">
        <v>222</v>
      </c>
      <c r="D183" s="13" t="s">
        <v>610</v>
      </c>
    </row>
    <row r="184" spans="1:4" x14ac:dyDescent="0.3">
      <c r="A184" s="13" t="s">
        <v>72</v>
      </c>
      <c r="B184" s="13" t="s">
        <v>73</v>
      </c>
      <c r="C184" s="13" t="s">
        <v>184</v>
      </c>
      <c r="D184" s="13" t="s">
        <v>613</v>
      </c>
    </row>
    <row r="185" spans="1:4" x14ac:dyDescent="0.3">
      <c r="A185" s="13" t="s">
        <v>72</v>
      </c>
      <c r="B185" s="13" t="s">
        <v>206</v>
      </c>
      <c r="C185" s="13" t="s">
        <v>177</v>
      </c>
      <c r="D185" s="13"/>
    </row>
    <row r="186" spans="1:4" x14ac:dyDescent="0.3">
      <c r="A186" s="13" t="s">
        <v>72</v>
      </c>
      <c r="B186" s="13" t="s">
        <v>307</v>
      </c>
      <c r="C186" s="13" t="s">
        <v>175</v>
      </c>
      <c r="D186" s="13"/>
    </row>
    <row r="187" spans="1:4" x14ac:dyDescent="0.3">
      <c r="A187" s="13" t="s">
        <v>72</v>
      </c>
      <c r="B187" s="13" t="s">
        <v>71</v>
      </c>
      <c r="C187" s="13" t="s">
        <v>175</v>
      </c>
      <c r="D187" s="13"/>
    </row>
    <row r="188" spans="1:4" x14ac:dyDescent="0.3">
      <c r="A188" s="13" t="s">
        <v>306</v>
      </c>
      <c r="B188" s="13" t="s">
        <v>96</v>
      </c>
      <c r="C188" s="13" t="s">
        <v>224</v>
      </c>
      <c r="D188" s="13" t="s">
        <v>611</v>
      </c>
    </row>
    <row r="189" spans="1:4" x14ac:dyDescent="0.3">
      <c r="A189" s="13" t="s">
        <v>304</v>
      </c>
      <c r="B189" s="13" t="s">
        <v>90</v>
      </c>
      <c r="C189" s="13" t="s">
        <v>177</v>
      </c>
      <c r="D189" s="13"/>
    </row>
    <row r="190" spans="1:4" x14ac:dyDescent="0.3">
      <c r="A190" s="13" t="s">
        <v>304</v>
      </c>
      <c r="B190" s="13" t="s">
        <v>88</v>
      </c>
      <c r="C190" s="13" t="s">
        <v>177</v>
      </c>
      <c r="D190" s="13"/>
    </row>
    <row r="191" spans="1:4" x14ac:dyDescent="0.3">
      <c r="A191" s="13" t="s">
        <v>304</v>
      </c>
      <c r="B191" s="13" t="s">
        <v>96</v>
      </c>
      <c r="C191" s="13" t="s">
        <v>177</v>
      </c>
      <c r="D191" s="13"/>
    </row>
    <row r="192" spans="1:4" x14ac:dyDescent="0.3">
      <c r="A192" s="13" t="s">
        <v>304</v>
      </c>
      <c r="B192" s="13" t="s">
        <v>305</v>
      </c>
      <c r="C192" s="13" t="s">
        <v>205</v>
      </c>
      <c r="D192" s="13" t="s">
        <v>609</v>
      </c>
    </row>
    <row r="193" spans="1:4" x14ac:dyDescent="0.3">
      <c r="A193" s="13" t="s">
        <v>304</v>
      </c>
      <c r="B193" s="13" t="s">
        <v>71</v>
      </c>
      <c r="C193" s="13" t="s">
        <v>193</v>
      </c>
      <c r="D193" s="13" t="s">
        <v>613</v>
      </c>
    </row>
    <row r="194" spans="1:4" x14ac:dyDescent="0.3">
      <c r="A194" s="13" t="s">
        <v>304</v>
      </c>
      <c r="B194" s="13" t="s">
        <v>71</v>
      </c>
      <c r="C194" s="13" t="s">
        <v>181</v>
      </c>
      <c r="D194" s="13" t="s">
        <v>610</v>
      </c>
    </row>
    <row r="195" spans="1:4" x14ac:dyDescent="0.3">
      <c r="A195" s="13" t="s">
        <v>303</v>
      </c>
      <c r="B195" s="13" t="s">
        <v>88</v>
      </c>
      <c r="C195" s="13" t="s">
        <v>205</v>
      </c>
      <c r="D195" s="13" t="s">
        <v>611</v>
      </c>
    </row>
    <row r="196" spans="1:4" x14ac:dyDescent="0.3">
      <c r="A196" s="13" t="s">
        <v>302</v>
      </c>
      <c r="B196" s="13" t="s">
        <v>98</v>
      </c>
      <c r="C196" s="13" t="s">
        <v>175</v>
      </c>
      <c r="D196" s="13"/>
    </row>
    <row r="197" spans="1:4" x14ac:dyDescent="0.3">
      <c r="A197" s="13" t="s">
        <v>301</v>
      </c>
      <c r="B197" s="13" t="s">
        <v>90</v>
      </c>
      <c r="C197" s="13" t="s">
        <v>177</v>
      </c>
      <c r="D197" s="13"/>
    </row>
    <row r="198" spans="1:4" x14ac:dyDescent="0.3">
      <c r="A198" s="13" t="s">
        <v>300</v>
      </c>
      <c r="B198" s="13" t="s">
        <v>88</v>
      </c>
      <c r="C198" s="13" t="s">
        <v>175</v>
      </c>
      <c r="D198" s="13"/>
    </row>
    <row r="199" spans="1:4" x14ac:dyDescent="0.3">
      <c r="A199" s="13" t="s">
        <v>299</v>
      </c>
      <c r="B199" s="13" t="s">
        <v>85</v>
      </c>
      <c r="C199" s="13" t="s">
        <v>203</v>
      </c>
      <c r="D199" s="13" t="s">
        <v>609</v>
      </c>
    </row>
    <row r="200" spans="1:4" x14ac:dyDescent="0.3">
      <c r="A200" s="13" t="s">
        <v>299</v>
      </c>
      <c r="B200" s="13" t="s">
        <v>67</v>
      </c>
      <c r="C200" s="13" t="s">
        <v>233</v>
      </c>
      <c r="D200" s="13" t="s">
        <v>612</v>
      </c>
    </row>
    <row r="201" spans="1:4" x14ac:dyDescent="0.3">
      <c r="A201" s="13" t="s">
        <v>299</v>
      </c>
      <c r="B201" s="13" t="s">
        <v>74</v>
      </c>
      <c r="C201" s="13" t="s">
        <v>283</v>
      </c>
      <c r="D201" s="13" t="s">
        <v>611</v>
      </c>
    </row>
    <row r="202" spans="1:4" x14ac:dyDescent="0.3">
      <c r="A202" s="13" t="s">
        <v>298</v>
      </c>
      <c r="B202" s="13" t="s">
        <v>227</v>
      </c>
      <c r="C202" s="13" t="s">
        <v>193</v>
      </c>
      <c r="D202" s="13" t="s">
        <v>611</v>
      </c>
    </row>
    <row r="203" spans="1:4" x14ac:dyDescent="0.3">
      <c r="A203" s="13" t="s">
        <v>111</v>
      </c>
      <c r="B203" s="13" t="s">
        <v>85</v>
      </c>
      <c r="C203" s="13" t="s">
        <v>224</v>
      </c>
      <c r="D203" s="13" t="s">
        <v>613</v>
      </c>
    </row>
    <row r="204" spans="1:4" x14ac:dyDescent="0.3">
      <c r="A204" s="13" t="s">
        <v>297</v>
      </c>
      <c r="B204" s="13" t="s">
        <v>69</v>
      </c>
      <c r="C204" s="13" t="s">
        <v>179</v>
      </c>
      <c r="D204" s="13"/>
    </row>
    <row r="205" spans="1:4" x14ac:dyDescent="0.3">
      <c r="A205" s="13" t="s">
        <v>297</v>
      </c>
      <c r="B205" s="13" t="s">
        <v>67</v>
      </c>
      <c r="C205" s="13" t="s">
        <v>191</v>
      </c>
      <c r="D205" s="13" t="s">
        <v>610</v>
      </c>
    </row>
    <row r="206" spans="1:4" x14ac:dyDescent="0.3">
      <c r="A206" s="13" t="s">
        <v>297</v>
      </c>
      <c r="B206" s="13" t="s">
        <v>114</v>
      </c>
      <c r="C206" s="13" t="s">
        <v>177</v>
      </c>
      <c r="D206" s="13"/>
    </row>
    <row r="207" spans="1:4" x14ac:dyDescent="0.3">
      <c r="A207" s="13" t="s">
        <v>296</v>
      </c>
      <c r="B207" s="13" t="s">
        <v>227</v>
      </c>
      <c r="C207" s="13" t="s">
        <v>175</v>
      </c>
      <c r="D207" s="13"/>
    </row>
    <row r="208" spans="1:4" x14ac:dyDescent="0.3">
      <c r="A208" s="13" t="s">
        <v>295</v>
      </c>
      <c r="B208" s="13" t="s">
        <v>98</v>
      </c>
      <c r="C208" s="13" t="s">
        <v>214</v>
      </c>
      <c r="D208" s="13" t="s">
        <v>612</v>
      </c>
    </row>
    <row r="209" spans="1:4" x14ac:dyDescent="0.3">
      <c r="A209" s="13" t="s">
        <v>294</v>
      </c>
      <c r="B209" s="13" t="s">
        <v>293</v>
      </c>
      <c r="C209" s="13" t="s">
        <v>283</v>
      </c>
      <c r="D209" s="13" t="s">
        <v>610</v>
      </c>
    </row>
    <row r="210" spans="1:4" x14ac:dyDescent="0.3">
      <c r="A210" s="13" t="s">
        <v>292</v>
      </c>
      <c r="B210" s="13" t="s">
        <v>114</v>
      </c>
      <c r="C210" s="13" t="s">
        <v>193</v>
      </c>
      <c r="D210" s="13" t="s">
        <v>613</v>
      </c>
    </row>
    <row r="211" spans="1:4" x14ac:dyDescent="0.3">
      <c r="A211" s="13" t="s">
        <v>291</v>
      </c>
      <c r="B211" s="13" t="s">
        <v>102</v>
      </c>
      <c r="C211" s="13" t="s">
        <v>177</v>
      </c>
      <c r="D211" s="13"/>
    </row>
    <row r="212" spans="1:4" x14ac:dyDescent="0.3">
      <c r="A212" s="13" t="s">
        <v>97</v>
      </c>
      <c r="B212" s="13" t="s">
        <v>190</v>
      </c>
      <c r="C212" s="13" t="s">
        <v>283</v>
      </c>
      <c r="D212" s="13" t="s">
        <v>612</v>
      </c>
    </row>
    <row r="213" spans="1:4" x14ac:dyDescent="0.3">
      <c r="A213" s="13" t="s">
        <v>97</v>
      </c>
      <c r="B213" s="13" t="s">
        <v>90</v>
      </c>
      <c r="C213" s="13" t="s">
        <v>179</v>
      </c>
      <c r="D213" s="13"/>
    </row>
    <row r="214" spans="1:4" x14ac:dyDescent="0.3">
      <c r="A214" s="13" t="s">
        <v>97</v>
      </c>
      <c r="B214" s="13" t="s">
        <v>98</v>
      </c>
      <c r="C214" s="13" t="s">
        <v>181</v>
      </c>
      <c r="D214" s="13" t="s">
        <v>613</v>
      </c>
    </row>
    <row r="215" spans="1:4" x14ac:dyDescent="0.3">
      <c r="A215" s="13" t="s">
        <v>97</v>
      </c>
      <c r="B215" s="13" t="s">
        <v>212</v>
      </c>
      <c r="C215" s="13" t="s">
        <v>189</v>
      </c>
      <c r="D215" s="13" t="s">
        <v>610</v>
      </c>
    </row>
    <row r="216" spans="1:4" x14ac:dyDescent="0.3">
      <c r="A216" s="13" t="s">
        <v>97</v>
      </c>
      <c r="B216" s="13" t="s">
        <v>89</v>
      </c>
      <c r="C216" s="13" t="s">
        <v>209</v>
      </c>
      <c r="D216" s="13" t="s">
        <v>613</v>
      </c>
    </row>
    <row r="217" spans="1:4" x14ac:dyDescent="0.3">
      <c r="A217" s="13" t="s">
        <v>91</v>
      </c>
      <c r="B217" s="13" t="s">
        <v>92</v>
      </c>
      <c r="C217" s="13" t="s">
        <v>215</v>
      </c>
      <c r="D217" s="13" t="s">
        <v>609</v>
      </c>
    </row>
    <row r="218" spans="1:4" x14ac:dyDescent="0.3">
      <c r="A218" s="13" t="s">
        <v>290</v>
      </c>
      <c r="B218" s="13" t="s">
        <v>182</v>
      </c>
      <c r="C218" s="13" t="s">
        <v>214</v>
      </c>
      <c r="D218" s="13" t="s">
        <v>612</v>
      </c>
    </row>
    <row r="219" spans="1:4" x14ac:dyDescent="0.3">
      <c r="A219" s="13" t="s">
        <v>289</v>
      </c>
      <c r="B219" s="13" t="s">
        <v>67</v>
      </c>
      <c r="C219" s="13" t="s">
        <v>175</v>
      </c>
      <c r="D219" s="13"/>
    </row>
    <row r="220" spans="1:4" x14ac:dyDescent="0.3">
      <c r="A220" s="13" t="s">
        <v>287</v>
      </c>
      <c r="B220" s="13" t="s">
        <v>288</v>
      </c>
      <c r="C220" s="13" t="s">
        <v>253</v>
      </c>
      <c r="D220" s="13" t="s">
        <v>612</v>
      </c>
    </row>
    <row r="221" spans="1:4" x14ac:dyDescent="0.3">
      <c r="A221" s="13" t="s">
        <v>287</v>
      </c>
      <c r="B221" s="13" t="s">
        <v>71</v>
      </c>
      <c r="C221" s="13" t="s">
        <v>175</v>
      </c>
      <c r="D221" s="13"/>
    </row>
    <row r="222" spans="1:4" x14ac:dyDescent="0.3">
      <c r="A222" s="13" t="s">
        <v>79</v>
      </c>
      <c r="B222" s="13" t="s">
        <v>67</v>
      </c>
      <c r="C222" s="13" t="s">
        <v>179</v>
      </c>
      <c r="D222" s="13"/>
    </row>
    <row r="223" spans="1:4" x14ac:dyDescent="0.3">
      <c r="A223" s="13" t="s">
        <v>286</v>
      </c>
      <c r="B223" s="13" t="s">
        <v>66</v>
      </c>
      <c r="C223" s="13" t="s">
        <v>179</v>
      </c>
      <c r="D223" s="13"/>
    </row>
    <row r="224" spans="1:4" x14ac:dyDescent="0.3">
      <c r="A224" s="13" t="s">
        <v>285</v>
      </c>
      <c r="B224" s="13" t="s">
        <v>212</v>
      </c>
      <c r="C224" s="13" t="s">
        <v>189</v>
      </c>
      <c r="D224" s="13" t="s">
        <v>612</v>
      </c>
    </row>
    <row r="225" spans="1:4" x14ac:dyDescent="0.3">
      <c r="A225" s="13" t="s">
        <v>285</v>
      </c>
      <c r="B225" s="13" t="s">
        <v>225</v>
      </c>
      <c r="C225" s="13" t="s">
        <v>175</v>
      </c>
      <c r="D225" s="13"/>
    </row>
    <row r="226" spans="1:4" x14ac:dyDescent="0.3">
      <c r="A226" s="13" t="s">
        <v>109</v>
      </c>
      <c r="B226" s="13" t="s">
        <v>110</v>
      </c>
      <c r="C226" s="13" t="s">
        <v>185</v>
      </c>
      <c r="D226" s="13"/>
    </row>
    <row r="227" spans="1:4" x14ac:dyDescent="0.3">
      <c r="A227" s="13" t="s">
        <v>109</v>
      </c>
      <c r="B227" s="13" t="s">
        <v>106</v>
      </c>
      <c r="C227" s="13" t="s">
        <v>222</v>
      </c>
      <c r="D227" s="13" t="s">
        <v>613</v>
      </c>
    </row>
    <row r="228" spans="1:4" x14ac:dyDescent="0.3">
      <c r="A228" s="13" t="s">
        <v>284</v>
      </c>
      <c r="B228" s="13" t="s">
        <v>186</v>
      </c>
      <c r="C228" s="13" t="s">
        <v>224</v>
      </c>
      <c r="D228" s="13" t="s">
        <v>610</v>
      </c>
    </row>
    <row r="229" spans="1:4" x14ac:dyDescent="0.3">
      <c r="A229" s="13" t="s">
        <v>284</v>
      </c>
      <c r="B229" s="13" t="s">
        <v>80</v>
      </c>
      <c r="C229" s="13" t="s">
        <v>203</v>
      </c>
      <c r="D229" s="13" t="s">
        <v>611</v>
      </c>
    </row>
    <row r="230" spans="1:4" x14ac:dyDescent="0.3">
      <c r="A230" s="13" t="s">
        <v>284</v>
      </c>
      <c r="B230" s="13" t="s">
        <v>182</v>
      </c>
      <c r="C230" s="13" t="s">
        <v>191</v>
      </c>
      <c r="D230" s="13" t="s">
        <v>611</v>
      </c>
    </row>
    <row r="231" spans="1:4" x14ac:dyDescent="0.3">
      <c r="A231" s="13" t="s">
        <v>284</v>
      </c>
      <c r="B231" s="13" t="s">
        <v>67</v>
      </c>
      <c r="C231" s="13" t="s">
        <v>203</v>
      </c>
      <c r="D231" s="13" t="s">
        <v>611</v>
      </c>
    </row>
    <row r="232" spans="1:4" x14ac:dyDescent="0.3">
      <c r="A232" s="13" t="s">
        <v>284</v>
      </c>
      <c r="B232" s="13" t="s">
        <v>212</v>
      </c>
      <c r="C232" s="13" t="s">
        <v>175</v>
      </c>
      <c r="D232" s="13"/>
    </row>
    <row r="233" spans="1:4" x14ac:dyDescent="0.3">
      <c r="A233" s="13" t="s">
        <v>284</v>
      </c>
      <c r="B233" s="13" t="s">
        <v>65</v>
      </c>
      <c r="C233" s="13" t="s">
        <v>185</v>
      </c>
      <c r="D233" s="13"/>
    </row>
    <row r="234" spans="1:4" x14ac:dyDescent="0.3">
      <c r="A234" s="13" t="s">
        <v>284</v>
      </c>
      <c r="B234" s="13" t="s">
        <v>183</v>
      </c>
      <c r="C234" s="13" t="s">
        <v>224</v>
      </c>
      <c r="D234" s="13" t="s">
        <v>613</v>
      </c>
    </row>
    <row r="235" spans="1:4" x14ac:dyDescent="0.3">
      <c r="A235" s="13" t="s">
        <v>284</v>
      </c>
      <c r="B235" s="13" t="s">
        <v>274</v>
      </c>
      <c r="C235" s="13" t="s">
        <v>187</v>
      </c>
      <c r="D235" s="13" t="s">
        <v>609</v>
      </c>
    </row>
    <row r="236" spans="1:4" x14ac:dyDescent="0.3">
      <c r="A236" s="13" t="s">
        <v>281</v>
      </c>
      <c r="B236" s="13" t="s">
        <v>74</v>
      </c>
      <c r="C236" s="13" t="s">
        <v>175</v>
      </c>
      <c r="D236" s="13"/>
    </row>
    <row r="237" spans="1:4" x14ac:dyDescent="0.3">
      <c r="A237" s="13" t="s">
        <v>280</v>
      </c>
      <c r="B237" s="13" t="s">
        <v>112</v>
      </c>
      <c r="C237" s="13" t="s">
        <v>177</v>
      </c>
      <c r="D237" s="13"/>
    </row>
    <row r="238" spans="1:4" x14ac:dyDescent="0.3">
      <c r="A238" s="13" t="s">
        <v>280</v>
      </c>
      <c r="B238" s="13" t="s">
        <v>90</v>
      </c>
      <c r="C238" s="13" t="s">
        <v>177</v>
      </c>
      <c r="D238" s="13"/>
    </row>
    <row r="239" spans="1:4" x14ac:dyDescent="0.3">
      <c r="A239" s="13" t="s">
        <v>280</v>
      </c>
      <c r="B239" s="13" t="s">
        <v>78</v>
      </c>
      <c r="C239" s="13" t="s">
        <v>177</v>
      </c>
      <c r="D239" s="13"/>
    </row>
    <row r="240" spans="1:4" x14ac:dyDescent="0.3">
      <c r="A240" s="13" t="s">
        <v>279</v>
      </c>
      <c r="B240" s="13" t="s">
        <v>104</v>
      </c>
      <c r="C240" s="13" t="s">
        <v>177</v>
      </c>
      <c r="D240" s="13"/>
    </row>
    <row r="241" spans="1:4" x14ac:dyDescent="0.3">
      <c r="A241" s="13" t="s">
        <v>278</v>
      </c>
      <c r="B241" s="13" t="s">
        <v>208</v>
      </c>
      <c r="C241" s="13" t="s">
        <v>175</v>
      </c>
      <c r="D241" s="13"/>
    </row>
    <row r="242" spans="1:4" x14ac:dyDescent="0.3">
      <c r="A242" s="13" t="s">
        <v>277</v>
      </c>
      <c r="B242" s="13" t="s">
        <v>180</v>
      </c>
      <c r="C242" s="13" t="s">
        <v>191</v>
      </c>
      <c r="D242" s="13" t="s">
        <v>612</v>
      </c>
    </row>
    <row r="243" spans="1:4" x14ac:dyDescent="0.3">
      <c r="A243" s="13" t="s">
        <v>277</v>
      </c>
      <c r="B243" s="13" t="s">
        <v>74</v>
      </c>
      <c r="C243" s="13" t="s">
        <v>191</v>
      </c>
      <c r="D243" s="13" t="s">
        <v>610</v>
      </c>
    </row>
    <row r="244" spans="1:4" x14ac:dyDescent="0.3">
      <c r="A244" s="13" t="s">
        <v>276</v>
      </c>
      <c r="B244" s="13" t="s">
        <v>88</v>
      </c>
      <c r="C244" s="13" t="s">
        <v>191</v>
      </c>
      <c r="D244" s="13" t="s">
        <v>611</v>
      </c>
    </row>
    <row r="245" spans="1:4" x14ac:dyDescent="0.3">
      <c r="A245" s="13" t="s">
        <v>275</v>
      </c>
      <c r="B245" s="13" t="s">
        <v>100</v>
      </c>
      <c r="C245" s="13" t="s">
        <v>175</v>
      </c>
      <c r="D245" s="13"/>
    </row>
    <row r="246" spans="1:4" x14ac:dyDescent="0.3">
      <c r="A246" s="13" t="s">
        <v>275</v>
      </c>
      <c r="B246" s="13" t="s">
        <v>65</v>
      </c>
      <c r="C246" s="13" t="s">
        <v>175</v>
      </c>
      <c r="D246" s="13"/>
    </row>
    <row r="247" spans="1:4" x14ac:dyDescent="0.3">
      <c r="A247" s="13" t="s">
        <v>275</v>
      </c>
      <c r="B247" s="13" t="s">
        <v>274</v>
      </c>
      <c r="C247" s="13" t="s">
        <v>233</v>
      </c>
      <c r="D247" s="13" t="s">
        <v>609</v>
      </c>
    </row>
    <row r="248" spans="1:4" x14ac:dyDescent="0.3">
      <c r="A248" s="13" t="s">
        <v>273</v>
      </c>
      <c r="B248" s="13" t="s">
        <v>208</v>
      </c>
      <c r="C248" s="13" t="s">
        <v>175</v>
      </c>
      <c r="D248" s="13"/>
    </row>
    <row r="249" spans="1:4" x14ac:dyDescent="0.3">
      <c r="A249" s="13" t="s">
        <v>101</v>
      </c>
      <c r="B249" s="13" t="s">
        <v>78</v>
      </c>
      <c r="C249" s="13" t="s">
        <v>187</v>
      </c>
      <c r="D249" s="13" t="s">
        <v>610</v>
      </c>
    </row>
    <row r="250" spans="1:4" x14ac:dyDescent="0.3">
      <c r="A250" s="13" t="s">
        <v>101</v>
      </c>
      <c r="B250" s="13" t="s">
        <v>102</v>
      </c>
      <c r="C250" s="13" t="s">
        <v>179</v>
      </c>
      <c r="D250" s="13"/>
    </row>
    <row r="251" spans="1:4" x14ac:dyDescent="0.3">
      <c r="A251" s="13" t="s">
        <v>101</v>
      </c>
      <c r="B251" s="13" t="s">
        <v>272</v>
      </c>
      <c r="C251" s="13" t="s">
        <v>177</v>
      </c>
      <c r="D251" s="13"/>
    </row>
    <row r="252" spans="1:4" x14ac:dyDescent="0.3">
      <c r="A252" s="13" t="s">
        <v>101</v>
      </c>
      <c r="B252" s="13" t="s">
        <v>221</v>
      </c>
      <c r="C252" s="13" t="s">
        <v>177</v>
      </c>
      <c r="D252" s="13"/>
    </row>
    <row r="253" spans="1:4" x14ac:dyDescent="0.3">
      <c r="A253" s="13" t="s">
        <v>101</v>
      </c>
      <c r="B253" s="13" t="s">
        <v>78</v>
      </c>
      <c r="C253" s="13" t="s">
        <v>177</v>
      </c>
      <c r="D253" s="13"/>
    </row>
    <row r="254" spans="1:4" x14ac:dyDescent="0.3">
      <c r="A254" s="13" t="s">
        <v>101</v>
      </c>
      <c r="B254" s="13" t="s">
        <v>271</v>
      </c>
      <c r="C254" s="13" t="s">
        <v>175</v>
      </c>
      <c r="D254" s="13"/>
    </row>
    <row r="255" spans="1:4" x14ac:dyDescent="0.3">
      <c r="A255" s="13" t="s">
        <v>101</v>
      </c>
      <c r="B255" s="13" t="s">
        <v>71</v>
      </c>
      <c r="C255" s="13" t="s">
        <v>214</v>
      </c>
      <c r="D255" s="13" t="s">
        <v>613</v>
      </c>
    </row>
    <row r="256" spans="1:4" x14ac:dyDescent="0.3">
      <c r="A256" s="13" t="s">
        <v>270</v>
      </c>
      <c r="B256" s="13" t="s">
        <v>65</v>
      </c>
      <c r="C256" s="13" t="s">
        <v>222</v>
      </c>
      <c r="D256" s="13" t="s">
        <v>613</v>
      </c>
    </row>
    <row r="257" spans="1:4" x14ac:dyDescent="0.3">
      <c r="A257" s="13" t="s">
        <v>269</v>
      </c>
      <c r="B257" s="13" t="s">
        <v>66</v>
      </c>
      <c r="C257" s="13" t="s">
        <v>191</v>
      </c>
      <c r="D257" s="13" t="s">
        <v>611</v>
      </c>
    </row>
    <row r="258" spans="1:4" x14ac:dyDescent="0.3">
      <c r="A258" s="13" t="s">
        <v>269</v>
      </c>
      <c r="B258" s="13" t="s">
        <v>96</v>
      </c>
      <c r="C258" s="13" t="s">
        <v>189</v>
      </c>
      <c r="D258" s="13" t="s">
        <v>611</v>
      </c>
    </row>
    <row r="259" spans="1:4" x14ac:dyDescent="0.3">
      <c r="A259" s="13" t="s">
        <v>269</v>
      </c>
      <c r="B259" s="13" t="s">
        <v>100</v>
      </c>
      <c r="C259" s="13" t="s">
        <v>222</v>
      </c>
      <c r="D259" s="13" t="s">
        <v>613</v>
      </c>
    </row>
    <row r="260" spans="1:4" x14ac:dyDescent="0.3">
      <c r="A260" s="13" t="s">
        <v>269</v>
      </c>
      <c r="B260" s="13" t="s">
        <v>81</v>
      </c>
      <c r="C260" s="13" t="s">
        <v>222</v>
      </c>
      <c r="D260" s="13" t="s">
        <v>612</v>
      </c>
    </row>
    <row r="261" spans="1:4" x14ac:dyDescent="0.3">
      <c r="A261" s="13" t="s">
        <v>268</v>
      </c>
      <c r="B261" s="13" t="s">
        <v>66</v>
      </c>
      <c r="C261" s="13" t="s">
        <v>175</v>
      </c>
      <c r="D261" s="13"/>
    </row>
    <row r="262" spans="1:4" x14ac:dyDescent="0.3">
      <c r="A262" s="13" t="s">
        <v>268</v>
      </c>
      <c r="B262" s="13" t="s">
        <v>76</v>
      </c>
      <c r="C262" s="13" t="s">
        <v>181</v>
      </c>
      <c r="D262" s="13" t="s">
        <v>611</v>
      </c>
    </row>
    <row r="263" spans="1:4" x14ac:dyDescent="0.3">
      <c r="A263" s="13" t="s">
        <v>268</v>
      </c>
      <c r="B263" s="13" t="s">
        <v>204</v>
      </c>
      <c r="C263" s="13" t="s">
        <v>200</v>
      </c>
      <c r="D263" s="13"/>
    </row>
    <row r="264" spans="1:4" x14ac:dyDescent="0.3">
      <c r="A264" s="13" t="s">
        <v>267</v>
      </c>
      <c r="B264" s="13" t="s">
        <v>178</v>
      </c>
      <c r="C264" s="13" t="s">
        <v>222</v>
      </c>
      <c r="D264" s="13" t="s">
        <v>609</v>
      </c>
    </row>
    <row r="265" spans="1:4" x14ac:dyDescent="0.3">
      <c r="A265" s="13" t="s">
        <v>266</v>
      </c>
      <c r="B265" s="13" t="s">
        <v>66</v>
      </c>
      <c r="C265" s="13" t="s">
        <v>175</v>
      </c>
      <c r="D265" s="13"/>
    </row>
    <row r="266" spans="1:4" x14ac:dyDescent="0.3">
      <c r="A266" s="13" t="s">
        <v>266</v>
      </c>
      <c r="B266" s="13" t="s">
        <v>74</v>
      </c>
      <c r="C266" s="13" t="s">
        <v>222</v>
      </c>
      <c r="D266" s="13" t="s">
        <v>612</v>
      </c>
    </row>
    <row r="267" spans="1:4" x14ac:dyDescent="0.3">
      <c r="A267" s="13" t="s">
        <v>266</v>
      </c>
      <c r="B267" s="13" t="s">
        <v>263</v>
      </c>
      <c r="C267" s="13" t="s">
        <v>220</v>
      </c>
      <c r="D267" s="13" t="s">
        <v>610</v>
      </c>
    </row>
    <row r="268" spans="1:4" x14ac:dyDescent="0.3">
      <c r="A268" s="13" t="s">
        <v>266</v>
      </c>
      <c r="B268" s="13" t="s">
        <v>265</v>
      </c>
      <c r="C268" s="13" t="s">
        <v>215</v>
      </c>
      <c r="D268" s="13" t="s">
        <v>613</v>
      </c>
    </row>
    <row r="269" spans="1:4" x14ac:dyDescent="0.3">
      <c r="A269" s="13" t="s">
        <v>264</v>
      </c>
      <c r="B269" s="13" t="s">
        <v>263</v>
      </c>
      <c r="C269" s="13" t="s">
        <v>175</v>
      </c>
      <c r="D269" s="13"/>
    </row>
    <row r="270" spans="1:4" x14ac:dyDescent="0.3">
      <c r="A270" s="13" t="s">
        <v>262</v>
      </c>
      <c r="B270" s="13" t="s">
        <v>190</v>
      </c>
      <c r="C270" s="13" t="s">
        <v>187</v>
      </c>
      <c r="D270" s="13" t="s">
        <v>610</v>
      </c>
    </row>
    <row r="271" spans="1:4" x14ac:dyDescent="0.3">
      <c r="A271" s="13" t="s">
        <v>261</v>
      </c>
      <c r="B271" s="13" t="s">
        <v>74</v>
      </c>
      <c r="C271" s="13" t="s">
        <v>233</v>
      </c>
      <c r="D271" s="13" t="s">
        <v>609</v>
      </c>
    </row>
    <row r="272" spans="1:4" x14ac:dyDescent="0.3">
      <c r="A272" s="13" t="s">
        <v>260</v>
      </c>
      <c r="B272" s="13" t="s">
        <v>75</v>
      </c>
      <c r="C272" s="13" t="s">
        <v>220</v>
      </c>
      <c r="D272" s="13" t="s">
        <v>612</v>
      </c>
    </row>
    <row r="273" spans="1:4" x14ac:dyDescent="0.3">
      <c r="A273" s="13" t="s">
        <v>258</v>
      </c>
      <c r="B273" s="13" t="s">
        <v>96</v>
      </c>
      <c r="C273" s="13" t="s">
        <v>175</v>
      </c>
      <c r="D273" s="13"/>
    </row>
    <row r="274" spans="1:4" x14ac:dyDescent="0.3">
      <c r="A274" s="13" t="s">
        <v>258</v>
      </c>
      <c r="B274" s="13" t="s">
        <v>259</v>
      </c>
      <c r="C274" s="13" t="s">
        <v>233</v>
      </c>
      <c r="D274" s="13" t="s">
        <v>611</v>
      </c>
    </row>
    <row r="275" spans="1:4" x14ac:dyDescent="0.3">
      <c r="A275" s="13" t="s">
        <v>258</v>
      </c>
      <c r="B275" s="13" t="s">
        <v>67</v>
      </c>
      <c r="C275" s="13" t="s">
        <v>175</v>
      </c>
      <c r="D275" s="13"/>
    </row>
    <row r="276" spans="1:4" x14ac:dyDescent="0.3">
      <c r="A276" s="13" t="s">
        <v>256</v>
      </c>
      <c r="B276" s="13" t="s">
        <v>182</v>
      </c>
      <c r="C276" s="13" t="s">
        <v>175</v>
      </c>
      <c r="D276" s="13"/>
    </row>
    <row r="277" spans="1:4" x14ac:dyDescent="0.3">
      <c r="A277" s="13" t="s">
        <v>256</v>
      </c>
      <c r="B277" s="13" t="s">
        <v>87</v>
      </c>
      <c r="C277" s="13" t="s">
        <v>179</v>
      </c>
      <c r="D277" s="13"/>
    </row>
    <row r="278" spans="1:4" x14ac:dyDescent="0.3">
      <c r="A278" s="13" t="s">
        <v>256</v>
      </c>
      <c r="B278" s="13" t="s">
        <v>66</v>
      </c>
      <c r="C278" s="13" t="s">
        <v>222</v>
      </c>
      <c r="D278" s="13" t="s">
        <v>611</v>
      </c>
    </row>
    <row r="279" spans="1:4" x14ac:dyDescent="0.3">
      <c r="A279" s="13" t="s">
        <v>256</v>
      </c>
      <c r="B279" s="13" t="s">
        <v>178</v>
      </c>
      <c r="C279" s="13" t="s">
        <v>188</v>
      </c>
      <c r="D279" s="13" t="s">
        <v>609</v>
      </c>
    </row>
    <row r="280" spans="1:4" x14ac:dyDescent="0.3">
      <c r="A280" s="13" t="s">
        <v>256</v>
      </c>
      <c r="B280" s="13" t="s">
        <v>65</v>
      </c>
      <c r="C280" s="13" t="s">
        <v>203</v>
      </c>
      <c r="D280" s="13" t="s">
        <v>610</v>
      </c>
    </row>
    <row r="281" spans="1:4" x14ac:dyDescent="0.3">
      <c r="A281" s="13" t="s">
        <v>256</v>
      </c>
      <c r="B281" s="13" t="s">
        <v>208</v>
      </c>
      <c r="C281" s="13" t="s">
        <v>175</v>
      </c>
      <c r="D281" s="13"/>
    </row>
    <row r="282" spans="1:4" x14ac:dyDescent="0.3">
      <c r="A282" s="13" t="s">
        <v>256</v>
      </c>
      <c r="B282" s="13" t="s">
        <v>114</v>
      </c>
      <c r="C282" s="13" t="s">
        <v>215</v>
      </c>
      <c r="D282" s="13" t="s">
        <v>609</v>
      </c>
    </row>
    <row r="283" spans="1:4" x14ac:dyDescent="0.3">
      <c r="A283" s="13" t="s">
        <v>256</v>
      </c>
      <c r="B283" s="13" t="s">
        <v>108</v>
      </c>
      <c r="C283" s="13" t="s">
        <v>209</v>
      </c>
      <c r="D283" s="13" t="s">
        <v>609</v>
      </c>
    </row>
    <row r="284" spans="1:4" x14ac:dyDescent="0.3">
      <c r="A284" s="13" t="s">
        <v>256</v>
      </c>
      <c r="B284" s="13" t="s">
        <v>257</v>
      </c>
      <c r="C284" s="13" t="s">
        <v>175</v>
      </c>
      <c r="D284" s="13"/>
    </row>
    <row r="285" spans="1:4" x14ac:dyDescent="0.3">
      <c r="A285" s="13" t="s">
        <v>256</v>
      </c>
      <c r="B285" s="13" t="s">
        <v>96</v>
      </c>
      <c r="C285" s="13" t="s">
        <v>175</v>
      </c>
      <c r="D285" s="13"/>
    </row>
    <row r="286" spans="1:4" x14ac:dyDescent="0.3">
      <c r="A286" s="13" t="s">
        <v>256</v>
      </c>
      <c r="B286" s="13" t="s">
        <v>178</v>
      </c>
      <c r="C286" s="13" t="s">
        <v>175</v>
      </c>
      <c r="D286" s="13"/>
    </row>
    <row r="287" spans="1:4" x14ac:dyDescent="0.3">
      <c r="A287" s="13" t="s">
        <v>255</v>
      </c>
      <c r="B287" s="13" t="s">
        <v>106</v>
      </c>
      <c r="C287" s="13" t="s">
        <v>181</v>
      </c>
      <c r="D287" s="13" t="s">
        <v>613</v>
      </c>
    </row>
    <row r="288" spans="1:4" x14ac:dyDescent="0.3">
      <c r="A288" s="13" t="s">
        <v>254</v>
      </c>
      <c r="B288" s="13" t="s">
        <v>112</v>
      </c>
      <c r="C288" s="13" t="s">
        <v>177</v>
      </c>
      <c r="D288" s="13"/>
    </row>
    <row r="289" spans="1:4" x14ac:dyDescent="0.3">
      <c r="A289" s="13" t="s">
        <v>254</v>
      </c>
      <c r="B289" s="13" t="s">
        <v>71</v>
      </c>
      <c r="C289" s="13" t="s">
        <v>177</v>
      </c>
      <c r="D289" s="13"/>
    </row>
    <row r="290" spans="1:4" x14ac:dyDescent="0.3">
      <c r="A290" s="13" t="s">
        <v>252</v>
      </c>
      <c r="B290" s="13" t="s">
        <v>183</v>
      </c>
      <c r="C290" s="13" t="s">
        <v>253</v>
      </c>
      <c r="D290" s="13" t="s">
        <v>611</v>
      </c>
    </row>
    <row r="291" spans="1:4" x14ac:dyDescent="0.3">
      <c r="A291" s="13" t="s">
        <v>252</v>
      </c>
      <c r="B291" s="13" t="s">
        <v>221</v>
      </c>
      <c r="C291" s="13" t="s">
        <v>177</v>
      </c>
      <c r="D291" s="13"/>
    </row>
    <row r="292" spans="1:4" x14ac:dyDescent="0.3">
      <c r="A292" s="13" t="s">
        <v>252</v>
      </c>
      <c r="B292" s="13" t="s">
        <v>206</v>
      </c>
      <c r="C292" s="13" t="s">
        <v>177</v>
      </c>
      <c r="D292" s="13"/>
    </row>
    <row r="293" spans="1:4" x14ac:dyDescent="0.3">
      <c r="A293" s="13" t="s">
        <v>252</v>
      </c>
      <c r="B293" s="13" t="s">
        <v>89</v>
      </c>
      <c r="C293" s="13" t="s">
        <v>179</v>
      </c>
      <c r="D293" s="13"/>
    </row>
    <row r="294" spans="1:4" x14ac:dyDescent="0.3">
      <c r="A294" s="13" t="s">
        <v>252</v>
      </c>
      <c r="B294" s="13" t="s">
        <v>208</v>
      </c>
      <c r="C294" s="13" t="s">
        <v>224</v>
      </c>
      <c r="D294" s="13" t="s">
        <v>613</v>
      </c>
    </row>
    <row r="295" spans="1:4" x14ac:dyDescent="0.3">
      <c r="A295" s="13" t="s">
        <v>107</v>
      </c>
      <c r="B295" s="13" t="s">
        <v>108</v>
      </c>
      <c r="C295" s="13" t="s">
        <v>179</v>
      </c>
      <c r="D295" s="13"/>
    </row>
    <row r="296" spans="1:4" x14ac:dyDescent="0.3">
      <c r="A296" s="13" t="s">
        <v>250</v>
      </c>
      <c r="B296" s="13" t="s">
        <v>199</v>
      </c>
      <c r="C296" s="13" t="s">
        <v>175</v>
      </c>
      <c r="D296" s="13"/>
    </row>
    <row r="297" spans="1:4" x14ac:dyDescent="0.3">
      <c r="A297" s="13" t="s">
        <v>250</v>
      </c>
      <c r="B297" s="13" t="s">
        <v>180</v>
      </c>
      <c r="C297" s="13" t="s">
        <v>251</v>
      </c>
      <c r="D297" s="13" t="s">
        <v>612</v>
      </c>
    </row>
    <row r="298" spans="1:4" x14ac:dyDescent="0.3">
      <c r="A298" s="13" t="s">
        <v>250</v>
      </c>
      <c r="B298" s="13" t="s">
        <v>81</v>
      </c>
      <c r="C298" s="13" t="s">
        <v>185</v>
      </c>
      <c r="D298" s="13"/>
    </row>
    <row r="299" spans="1:4" x14ac:dyDescent="0.3">
      <c r="A299" s="13" t="s">
        <v>250</v>
      </c>
      <c r="B299" s="13" t="s">
        <v>75</v>
      </c>
      <c r="C299" s="13" t="s">
        <v>200</v>
      </c>
      <c r="D299" s="13"/>
    </row>
    <row r="300" spans="1:4" x14ac:dyDescent="0.3">
      <c r="A300" s="13" t="s">
        <v>250</v>
      </c>
      <c r="B300" s="13" t="s">
        <v>202</v>
      </c>
      <c r="C300" s="13" t="s">
        <v>188</v>
      </c>
      <c r="D300" s="13" t="s">
        <v>613</v>
      </c>
    </row>
    <row r="301" spans="1:4" x14ac:dyDescent="0.3">
      <c r="A301" s="13" t="s">
        <v>250</v>
      </c>
      <c r="B301" s="13" t="s">
        <v>204</v>
      </c>
      <c r="C301" s="13" t="s">
        <v>215</v>
      </c>
      <c r="D301" s="13" t="s">
        <v>613</v>
      </c>
    </row>
    <row r="302" spans="1:4" x14ac:dyDescent="0.3">
      <c r="A302" s="13" t="s">
        <v>250</v>
      </c>
      <c r="B302" s="13" t="s">
        <v>71</v>
      </c>
      <c r="C302" s="13" t="s">
        <v>209</v>
      </c>
      <c r="D302" s="13" t="s">
        <v>609</v>
      </c>
    </row>
    <row r="303" spans="1:4" x14ac:dyDescent="0.3">
      <c r="A303" s="13" t="s">
        <v>250</v>
      </c>
      <c r="B303" s="13" t="s">
        <v>212</v>
      </c>
      <c r="C303" s="13" t="s">
        <v>175</v>
      </c>
      <c r="D303" s="13"/>
    </row>
    <row r="304" spans="1:4" x14ac:dyDescent="0.3">
      <c r="A304" s="13" t="s">
        <v>250</v>
      </c>
      <c r="B304" s="13" t="s">
        <v>190</v>
      </c>
      <c r="C304" s="13" t="s">
        <v>185</v>
      </c>
      <c r="D304" s="13"/>
    </row>
    <row r="305" spans="1:4" x14ac:dyDescent="0.3">
      <c r="A305" s="13" t="s">
        <v>250</v>
      </c>
      <c r="B305" s="13" t="s">
        <v>249</v>
      </c>
      <c r="C305" s="13" t="s">
        <v>177</v>
      </c>
      <c r="D305" s="13"/>
    </row>
    <row r="306" spans="1:4" x14ac:dyDescent="0.3">
      <c r="A306" s="13" t="s">
        <v>248</v>
      </c>
      <c r="B306" s="13" t="s">
        <v>70</v>
      </c>
      <c r="C306" s="13" t="s">
        <v>179</v>
      </c>
      <c r="D306" s="13"/>
    </row>
    <row r="307" spans="1:4" x14ac:dyDescent="0.3">
      <c r="A307" s="13" t="s">
        <v>247</v>
      </c>
      <c r="B307" s="13" t="s">
        <v>85</v>
      </c>
      <c r="C307" s="13" t="s">
        <v>175</v>
      </c>
      <c r="D307" s="13"/>
    </row>
    <row r="308" spans="1:4" x14ac:dyDescent="0.3">
      <c r="A308" s="13" t="s">
        <v>246</v>
      </c>
      <c r="B308" s="13" t="s">
        <v>78</v>
      </c>
      <c r="C308" s="13" t="s">
        <v>177</v>
      </c>
      <c r="D308" s="13"/>
    </row>
    <row r="309" spans="1:4" x14ac:dyDescent="0.3">
      <c r="A309" s="13" t="s">
        <v>246</v>
      </c>
      <c r="B309" s="13" t="s">
        <v>207</v>
      </c>
      <c r="C309" s="13" t="s">
        <v>214</v>
      </c>
      <c r="D309" s="13" t="s">
        <v>610</v>
      </c>
    </row>
    <row r="310" spans="1:4" x14ac:dyDescent="0.3">
      <c r="A310" s="13" t="s">
        <v>244</v>
      </c>
      <c r="B310" s="13" t="s">
        <v>67</v>
      </c>
      <c r="C310" s="13" t="s">
        <v>175</v>
      </c>
      <c r="D310" s="13"/>
    </row>
    <row r="311" spans="1:4" x14ac:dyDescent="0.3">
      <c r="A311" s="13" t="s">
        <v>244</v>
      </c>
      <c r="B311" s="13" t="s">
        <v>182</v>
      </c>
      <c r="C311" s="13" t="s">
        <v>175</v>
      </c>
      <c r="D311" s="13"/>
    </row>
    <row r="312" spans="1:4" x14ac:dyDescent="0.3">
      <c r="A312" s="13" t="s">
        <v>244</v>
      </c>
      <c r="B312" s="13" t="s">
        <v>245</v>
      </c>
      <c r="C312" s="13" t="s">
        <v>215</v>
      </c>
      <c r="D312" s="13" t="s">
        <v>610</v>
      </c>
    </row>
    <row r="313" spans="1:4" x14ac:dyDescent="0.3">
      <c r="A313" s="13" t="s">
        <v>244</v>
      </c>
      <c r="B313" s="13" t="s">
        <v>89</v>
      </c>
      <c r="C313" s="13" t="s">
        <v>233</v>
      </c>
      <c r="D313" s="13" t="s">
        <v>609</v>
      </c>
    </row>
    <row r="314" spans="1:4" x14ac:dyDescent="0.3">
      <c r="A314" s="13" t="s">
        <v>244</v>
      </c>
      <c r="B314" s="13" t="s">
        <v>106</v>
      </c>
      <c r="C314" s="13" t="s">
        <v>175</v>
      </c>
      <c r="D314" s="13"/>
    </row>
    <row r="315" spans="1:4" x14ac:dyDescent="0.3">
      <c r="A315" s="13" t="s">
        <v>243</v>
      </c>
      <c r="B315" s="13" t="s">
        <v>242</v>
      </c>
      <c r="C315" s="13" t="s">
        <v>224</v>
      </c>
      <c r="D315" s="13" t="s">
        <v>609</v>
      </c>
    </row>
    <row r="316" spans="1:4" x14ac:dyDescent="0.3">
      <c r="A316" s="13" t="s">
        <v>241</v>
      </c>
      <c r="B316" s="13" t="s">
        <v>110</v>
      </c>
      <c r="C316" s="13" t="s">
        <v>175</v>
      </c>
      <c r="D316" s="13"/>
    </row>
    <row r="317" spans="1:4" x14ac:dyDescent="0.3">
      <c r="A317" s="13" t="s">
        <v>240</v>
      </c>
      <c r="B317" s="13" t="s">
        <v>89</v>
      </c>
      <c r="C317" s="13" t="s">
        <v>175</v>
      </c>
      <c r="D317" s="13"/>
    </row>
    <row r="318" spans="1:4" x14ac:dyDescent="0.3">
      <c r="A318" s="13" t="s">
        <v>240</v>
      </c>
      <c r="B318" s="13" t="s">
        <v>90</v>
      </c>
      <c r="C318" s="13" t="s">
        <v>175</v>
      </c>
      <c r="D318" s="13"/>
    </row>
    <row r="319" spans="1:4" x14ac:dyDescent="0.3">
      <c r="A319" s="13" t="s">
        <v>240</v>
      </c>
      <c r="B319" s="13" t="s">
        <v>71</v>
      </c>
      <c r="C319" s="13" t="s">
        <v>179</v>
      </c>
      <c r="D319" s="13"/>
    </row>
    <row r="320" spans="1:4" x14ac:dyDescent="0.3">
      <c r="A320" s="13" t="s">
        <v>239</v>
      </c>
      <c r="B320" s="13" t="s">
        <v>81</v>
      </c>
      <c r="C320" s="13" t="s">
        <v>200</v>
      </c>
      <c r="D320" s="13"/>
    </row>
    <row r="321" spans="1:4" x14ac:dyDescent="0.3">
      <c r="A321" s="13" t="s">
        <v>238</v>
      </c>
      <c r="B321" s="13" t="s">
        <v>67</v>
      </c>
      <c r="C321" s="13" t="s">
        <v>203</v>
      </c>
      <c r="D321" s="13" t="s">
        <v>609</v>
      </c>
    </row>
    <row r="322" spans="1:4" x14ac:dyDescent="0.3">
      <c r="A322" s="13" t="s">
        <v>237</v>
      </c>
      <c r="B322" s="13" t="s">
        <v>106</v>
      </c>
      <c r="C322" s="13" t="s">
        <v>193</v>
      </c>
      <c r="D322" s="13" t="s">
        <v>612</v>
      </c>
    </row>
    <row r="323" spans="1:4" x14ac:dyDescent="0.3">
      <c r="A323" s="13" t="s">
        <v>236</v>
      </c>
      <c r="B323" s="13" t="s">
        <v>180</v>
      </c>
      <c r="C323" s="13" t="s">
        <v>193</v>
      </c>
      <c r="D323" s="13" t="s">
        <v>613</v>
      </c>
    </row>
    <row r="324" spans="1:4" x14ac:dyDescent="0.3">
      <c r="A324" s="13" t="s">
        <v>235</v>
      </c>
      <c r="B324" s="13" t="s">
        <v>190</v>
      </c>
      <c r="C324" s="13" t="s">
        <v>188</v>
      </c>
      <c r="D324" s="13" t="s">
        <v>609</v>
      </c>
    </row>
    <row r="325" spans="1:4" x14ac:dyDescent="0.3">
      <c r="A325" s="13" t="s">
        <v>235</v>
      </c>
      <c r="B325" s="13" t="s">
        <v>199</v>
      </c>
      <c r="C325" s="13" t="s">
        <v>175</v>
      </c>
      <c r="D325" s="13"/>
    </row>
    <row r="326" spans="1:4" x14ac:dyDescent="0.3">
      <c r="A326" s="13" t="s">
        <v>95</v>
      </c>
      <c r="B326" s="13" t="s">
        <v>96</v>
      </c>
      <c r="C326" s="13" t="s">
        <v>175</v>
      </c>
      <c r="D326" s="13"/>
    </row>
    <row r="327" spans="1:4" x14ac:dyDescent="0.3">
      <c r="A327" s="13" t="s">
        <v>95</v>
      </c>
      <c r="B327" s="13" t="s">
        <v>67</v>
      </c>
      <c r="C327" s="13" t="s">
        <v>177</v>
      </c>
      <c r="D327" s="13"/>
    </row>
    <row r="328" spans="1:4" x14ac:dyDescent="0.3">
      <c r="A328" s="13" t="s">
        <v>95</v>
      </c>
      <c r="B328" s="13" t="s">
        <v>221</v>
      </c>
      <c r="C328" s="13" t="s">
        <v>175</v>
      </c>
      <c r="D328" s="13"/>
    </row>
    <row r="329" spans="1:4" x14ac:dyDescent="0.3">
      <c r="A329" s="13" t="s">
        <v>95</v>
      </c>
      <c r="B329" s="13" t="s">
        <v>212</v>
      </c>
      <c r="C329" s="13" t="s">
        <v>175</v>
      </c>
      <c r="D329" s="13"/>
    </row>
    <row r="330" spans="1:4" x14ac:dyDescent="0.3">
      <c r="A330" s="13" t="s">
        <v>95</v>
      </c>
      <c r="B330" s="13" t="s">
        <v>85</v>
      </c>
      <c r="C330" s="13" t="s">
        <v>185</v>
      </c>
      <c r="D330" s="13"/>
    </row>
    <row r="331" spans="1:4" x14ac:dyDescent="0.3">
      <c r="A331" s="13" t="s">
        <v>95</v>
      </c>
      <c r="B331" s="13" t="s">
        <v>199</v>
      </c>
      <c r="C331" s="13" t="s">
        <v>175</v>
      </c>
      <c r="D331" s="13"/>
    </row>
    <row r="332" spans="1:4" x14ac:dyDescent="0.3">
      <c r="A332" s="13" t="s">
        <v>95</v>
      </c>
      <c r="B332" s="13" t="s">
        <v>221</v>
      </c>
      <c r="C332" s="13" t="s">
        <v>222</v>
      </c>
      <c r="D332" s="13" t="s">
        <v>612</v>
      </c>
    </row>
    <row r="333" spans="1:4" x14ac:dyDescent="0.3">
      <c r="A333" s="13" t="s">
        <v>95</v>
      </c>
      <c r="B333" s="13" t="s">
        <v>182</v>
      </c>
      <c r="C333" s="13" t="s">
        <v>179</v>
      </c>
      <c r="D333" s="13"/>
    </row>
    <row r="334" spans="1:4" x14ac:dyDescent="0.3">
      <c r="A334" s="13" t="s">
        <v>232</v>
      </c>
      <c r="B334" s="13" t="s">
        <v>71</v>
      </c>
      <c r="C334" s="13" t="s">
        <v>175</v>
      </c>
      <c r="D334" s="13" t="s">
        <v>612</v>
      </c>
    </row>
    <row r="335" spans="1:4" x14ac:dyDescent="0.3">
      <c r="A335" s="13" t="s">
        <v>232</v>
      </c>
      <c r="B335" s="13" t="s">
        <v>178</v>
      </c>
      <c r="C335" s="13" t="s">
        <v>233</v>
      </c>
      <c r="D335" s="13" t="s">
        <v>613</v>
      </c>
    </row>
    <row r="336" spans="1:4" x14ac:dyDescent="0.3">
      <c r="A336" s="13" t="s">
        <v>232</v>
      </c>
      <c r="B336" s="13" t="s">
        <v>71</v>
      </c>
      <c r="C336" s="13" t="s">
        <v>175</v>
      </c>
      <c r="D336" s="13"/>
    </row>
    <row r="337" spans="1:4" x14ac:dyDescent="0.3">
      <c r="A337" s="13" t="s">
        <v>232</v>
      </c>
      <c r="B337" s="13" t="s">
        <v>74</v>
      </c>
      <c r="C337" s="13" t="s">
        <v>175</v>
      </c>
      <c r="D337" s="13"/>
    </row>
    <row r="338" spans="1:4" x14ac:dyDescent="0.3">
      <c r="A338" s="13" t="s">
        <v>232</v>
      </c>
      <c r="B338" s="13" t="s">
        <v>71</v>
      </c>
      <c r="C338" s="13" t="s">
        <v>184</v>
      </c>
      <c r="D338" s="13" t="s">
        <v>613</v>
      </c>
    </row>
    <row r="339" spans="1:4" x14ac:dyDescent="0.3">
      <c r="A339" s="13" t="s">
        <v>232</v>
      </c>
      <c r="B339" s="13" t="s">
        <v>199</v>
      </c>
      <c r="C339" s="13" t="s">
        <v>193</v>
      </c>
      <c r="D339" s="13" t="s">
        <v>612</v>
      </c>
    </row>
    <row r="340" spans="1:4" x14ac:dyDescent="0.3">
      <c r="A340" s="13" t="s">
        <v>232</v>
      </c>
      <c r="B340" s="13" t="s">
        <v>202</v>
      </c>
      <c r="C340" s="13" t="s">
        <v>220</v>
      </c>
      <c r="D340" s="13" t="s">
        <v>613</v>
      </c>
    </row>
    <row r="341" spans="1:4" x14ac:dyDescent="0.3">
      <c r="A341" s="13" t="s">
        <v>68</v>
      </c>
      <c r="B341" s="13" t="s">
        <v>69</v>
      </c>
      <c r="C341" s="13" t="s">
        <v>205</v>
      </c>
      <c r="D341" s="13" t="s">
        <v>610</v>
      </c>
    </row>
    <row r="342" spans="1:4" x14ac:dyDescent="0.3">
      <c r="A342" s="13" t="s">
        <v>68</v>
      </c>
      <c r="B342" s="13" t="s">
        <v>89</v>
      </c>
      <c r="C342" s="13" t="s">
        <v>175</v>
      </c>
      <c r="D342" s="13"/>
    </row>
    <row r="343" spans="1:4" x14ac:dyDescent="0.3">
      <c r="A343" s="13" t="s">
        <v>68</v>
      </c>
      <c r="B343" s="13" t="s">
        <v>108</v>
      </c>
      <c r="C343" s="13" t="s">
        <v>209</v>
      </c>
      <c r="D343" s="13" t="s">
        <v>612</v>
      </c>
    </row>
    <row r="344" spans="1:4" x14ac:dyDescent="0.3">
      <c r="A344" s="13" t="s">
        <v>68</v>
      </c>
      <c r="B344" s="13" t="s">
        <v>75</v>
      </c>
      <c r="C344" s="13" t="s">
        <v>177</v>
      </c>
      <c r="D344" s="13"/>
    </row>
    <row r="345" spans="1:4" x14ac:dyDescent="0.3">
      <c r="A345" s="13" t="s">
        <v>68</v>
      </c>
      <c r="B345" s="13" t="s">
        <v>231</v>
      </c>
      <c r="C345" s="13" t="s">
        <v>224</v>
      </c>
      <c r="D345" s="13" t="s">
        <v>613</v>
      </c>
    </row>
    <row r="346" spans="1:4" x14ac:dyDescent="0.3">
      <c r="A346" s="13" t="s">
        <v>230</v>
      </c>
      <c r="B346" s="13" t="s">
        <v>94</v>
      </c>
      <c r="C346" s="13" t="s">
        <v>189</v>
      </c>
      <c r="D346" s="13" t="s">
        <v>611</v>
      </c>
    </row>
    <row r="347" spans="1:4" x14ac:dyDescent="0.3">
      <c r="A347" s="13" t="s">
        <v>230</v>
      </c>
      <c r="B347" s="13" t="s">
        <v>183</v>
      </c>
      <c r="C347" s="13" t="s">
        <v>193</v>
      </c>
      <c r="D347" s="13" t="s">
        <v>610</v>
      </c>
    </row>
    <row r="348" spans="1:4" x14ac:dyDescent="0.3">
      <c r="A348" s="13" t="s">
        <v>230</v>
      </c>
      <c r="B348" s="13" t="s">
        <v>178</v>
      </c>
      <c r="C348" s="13" t="s">
        <v>200</v>
      </c>
      <c r="D348" s="13"/>
    </row>
    <row r="349" spans="1:4" x14ac:dyDescent="0.3">
      <c r="A349" s="13" t="s">
        <v>230</v>
      </c>
      <c r="B349" s="13" t="s">
        <v>71</v>
      </c>
      <c r="C349" s="13" t="s">
        <v>211</v>
      </c>
      <c r="D349" s="13" t="s">
        <v>612</v>
      </c>
    </row>
    <row r="350" spans="1:4" x14ac:dyDescent="0.3">
      <c r="A350" s="13" t="s">
        <v>229</v>
      </c>
      <c r="B350" s="13" t="s">
        <v>65</v>
      </c>
      <c r="C350" s="13" t="s">
        <v>222</v>
      </c>
      <c r="D350" s="13" t="s">
        <v>610</v>
      </c>
    </row>
    <row r="351" spans="1:4" x14ac:dyDescent="0.3">
      <c r="A351" s="13" t="s">
        <v>229</v>
      </c>
      <c r="B351" s="13" t="s">
        <v>76</v>
      </c>
      <c r="C351" s="13" t="s">
        <v>175</v>
      </c>
      <c r="D351" s="13"/>
    </row>
    <row r="352" spans="1:4" x14ac:dyDescent="0.3">
      <c r="A352" s="13" t="s">
        <v>228</v>
      </c>
      <c r="B352" s="13" t="s">
        <v>73</v>
      </c>
      <c r="C352" s="13" t="s">
        <v>175</v>
      </c>
      <c r="D352" s="13"/>
    </row>
    <row r="353" spans="1:4" x14ac:dyDescent="0.3">
      <c r="A353" s="13" t="s">
        <v>228</v>
      </c>
      <c r="B353" s="13" t="s">
        <v>227</v>
      </c>
      <c r="C353" s="13" t="s">
        <v>175</v>
      </c>
      <c r="D353" s="13"/>
    </row>
    <row r="354" spans="1:4" x14ac:dyDescent="0.3">
      <c r="A354" s="13" t="s">
        <v>226</v>
      </c>
      <c r="B354" s="13" t="s">
        <v>225</v>
      </c>
      <c r="C354" s="13" t="s">
        <v>224</v>
      </c>
      <c r="D354" s="13" t="s">
        <v>609</v>
      </c>
    </row>
    <row r="355" spans="1:4" x14ac:dyDescent="0.3">
      <c r="A355" s="13" t="s">
        <v>223</v>
      </c>
      <c r="B355" s="13" t="s">
        <v>90</v>
      </c>
      <c r="C355" s="13" t="s">
        <v>175</v>
      </c>
      <c r="D355" s="13"/>
    </row>
    <row r="356" spans="1:4" x14ac:dyDescent="0.3">
      <c r="A356" s="13" t="s">
        <v>219</v>
      </c>
      <c r="B356" s="13" t="s">
        <v>71</v>
      </c>
      <c r="C356" s="13" t="s">
        <v>189</v>
      </c>
      <c r="D356" s="13" t="s">
        <v>611</v>
      </c>
    </row>
    <row r="357" spans="1:4" x14ac:dyDescent="0.3">
      <c r="A357" s="13" t="s">
        <v>218</v>
      </c>
      <c r="B357" s="13" t="s">
        <v>108</v>
      </c>
      <c r="C357" s="13" t="s">
        <v>175</v>
      </c>
      <c r="D357" s="13"/>
    </row>
    <row r="358" spans="1:4" x14ac:dyDescent="0.3">
      <c r="A358" s="13" t="s">
        <v>216</v>
      </c>
      <c r="B358" s="13" t="s">
        <v>217</v>
      </c>
      <c r="C358" s="13" t="s">
        <v>200</v>
      </c>
      <c r="D358" s="13"/>
    </row>
    <row r="359" spans="1:4" x14ac:dyDescent="0.3">
      <c r="A359" s="13" t="s">
        <v>216</v>
      </c>
      <c r="B359" s="13" t="s">
        <v>71</v>
      </c>
      <c r="C359" s="13" t="s">
        <v>179</v>
      </c>
      <c r="D359" s="13"/>
    </row>
    <row r="360" spans="1:4" x14ac:dyDescent="0.3">
      <c r="A360" s="13" t="s">
        <v>213</v>
      </c>
      <c r="B360" s="13" t="s">
        <v>178</v>
      </c>
      <c r="C360" s="13" t="s">
        <v>181</v>
      </c>
      <c r="D360" s="13" t="s">
        <v>611</v>
      </c>
    </row>
    <row r="361" spans="1:4" x14ac:dyDescent="0.3">
      <c r="A361" s="13" t="s">
        <v>213</v>
      </c>
      <c r="B361" s="13" t="s">
        <v>199</v>
      </c>
      <c r="C361" s="13" t="s">
        <v>175</v>
      </c>
      <c r="D361" s="13"/>
    </row>
    <row r="362" spans="1:4" x14ac:dyDescent="0.3">
      <c r="A362" s="13" t="s">
        <v>213</v>
      </c>
      <c r="B362" s="13" t="s">
        <v>94</v>
      </c>
      <c r="C362" s="13" t="s">
        <v>210</v>
      </c>
      <c r="D362" s="13" t="s">
        <v>609</v>
      </c>
    </row>
    <row r="363" spans="1:4" x14ac:dyDescent="0.3">
      <c r="A363" s="13" t="s">
        <v>213</v>
      </c>
      <c r="B363" s="13" t="s">
        <v>207</v>
      </c>
      <c r="C363" s="13" t="s">
        <v>215</v>
      </c>
      <c r="D363" s="13" t="s">
        <v>610</v>
      </c>
    </row>
    <row r="364" spans="1:4" x14ac:dyDescent="0.3">
      <c r="A364" s="13" t="s">
        <v>213</v>
      </c>
      <c r="B364" s="13" t="s">
        <v>212</v>
      </c>
      <c r="C364" s="13" t="s">
        <v>188</v>
      </c>
      <c r="D364" s="13" t="s">
        <v>609</v>
      </c>
    </row>
    <row r="365" spans="1:4" x14ac:dyDescent="0.3">
      <c r="A365" s="13" t="s">
        <v>213</v>
      </c>
      <c r="B365" s="13" t="s">
        <v>212</v>
      </c>
      <c r="C365" s="13" t="s">
        <v>179</v>
      </c>
      <c r="D365" s="13"/>
    </row>
    <row r="366" spans="1:4" x14ac:dyDescent="0.3">
      <c r="A366" s="13" t="s">
        <v>213</v>
      </c>
      <c r="B366" s="13" t="s">
        <v>178</v>
      </c>
      <c r="C366" s="13" t="s">
        <v>214</v>
      </c>
      <c r="D366" s="13" t="s">
        <v>613</v>
      </c>
    </row>
    <row r="367" spans="1:4" x14ac:dyDescent="0.3">
      <c r="A367" s="13" t="s">
        <v>213</v>
      </c>
      <c r="B367" s="13" t="s">
        <v>208</v>
      </c>
      <c r="C367" s="13" t="s">
        <v>177</v>
      </c>
      <c r="D367" s="13"/>
    </row>
    <row r="368" spans="1:4" x14ac:dyDescent="0.3">
      <c r="A368" s="13" t="s">
        <v>201</v>
      </c>
      <c r="B368" s="13" t="s">
        <v>73</v>
      </c>
      <c r="C368" s="13" t="s">
        <v>175</v>
      </c>
      <c r="D368" s="13"/>
    </row>
    <row r="369" spans="1:4" x14ac:dyDescent="0.3">
      <c r="A369" s="13" t="s">
        <v>201</v>
      </c>
      <c r="B369" s="13" t="s">
        <v>104</v>
      </c>
      <c r="C369" s="13" t="s">
        <v>179</v>
      </c>
      <c r="D369" s="13"/>
    </row>
    <row r="370" spans="1:4" x14ac:dyDescent="0.3">
      <c r="A370" s="13" t="s">
        <v>198</v>
      </c>
      <c r="B370" s="13" t="s">
        <v>192</v>
      </c>
      <c r="C370" s="13" t="s">
        <v>175</v>
      </c>
      <c r="D370" s="13"/>
    </row>
    <row r="371" spans="1:4" x14ac:dyDescent="0.3">
      <c r="A371" s="13" t="s">
        <v>198</v>
      </c>
      <c r="B371" s="13" t="s">
        <v>70</v>
      </c>
      <c r="C371" s="13" t="s">
        <v>200</v>
      </c>
      <c r="D371" s="13"/>
    </row>
    <row r="372" spans="1:4" x14ac:dyDescent="0.3">
      <c r="A372" s="13" t="s">
        <v>198</v>
      </c>
      <c r="B372" s="13" t="s">
        <v>67</v>
      </c>
      <c r="C372" s="13" t="s">
        <v>191</v>
      </c>
      <c r="D372" s="13" t="s">
        <v>610</v>
      </c>
    </row>
    <row r="373" spans="1:4" x14ac:dyDescent="0.3">
      <c r="A373" s="13" t="s">
        <v>198</v>
      </c>
      <c r="B373" s="13" t="s">
        <v>80</v>
      </c>
      <c r="C373" s="13" t="s">
        <v>179</v>
      </c>
      <c r="D373" s="13"/>
    </row>
    <row r="374" spans="1:4" x14ac:dyDescent="0.3">
      <c r="A374" s="13" t="s">
        <v>198</v>
      </c>
      <c r="B374" s="13" t="s">
        <v>90</v>
      </c>
      <c r="C374" s="13" t="s">
        <v>181</v>
      </c>
      <c r="D374" s="13" t="s">
        <v>611</v>
      </c>
    </row>
    <row r="375" spans="1:4" x14ac:dyDescent="0.3">
      <c r="A375" s="13" t="s">
        <v>198</v>
      </c>
      <c r="B375" s="13" t="s">
        <v>69</v>
      </c>
      <c r="C375" s="13" t="s">
        <v>181</v>
      </c>
      <c r="D375" s="13" t="s">
        <v>610</v>
      </c>
    </row>
    <row r="376" spans="1:4" x14ac:dyDescent="0.3">
      <c r="A376" s="13" t="s">
        <v>198</v>
      </c>
      <c r="B376" s="13" t="s">
        <v>199</v>
      </c>
      <c r="C376" s="13" t="s">
        <v>181</v>
      </c>
      <c r="D376" s="13" t="s">
        <v>612</v>
      </c>
    </row>
    <row r="377" spans="1:4" x14ac:dyDescent="0.3">
      <c r="A377" s="13" t="s">
        <v>198</v>
      </c>
      <c r="B377" s="13" t="s">
        <v>81</v>
      </c>
      <c r="C377" s="13" t="s">
        <v>177</v>
      </c>
      <c r="D377" s="13"/>
    </row>
    <row r="378" spans="1:4" x14ac:dyDescent="0.3">
      <c r="A378" s="13" t="s">
        <v>197</v>
      </c>
      <c r="B378" s="13" t="s">
        <v>74</v>
      </c>
      <c r="C378" s="13" t="s">
        <v>188</v>
      </c>
      <c r="D378" s="13" t="s">
        <v>610</v>
      </c>
    </row>
    <row r="379" spans="1:4" x14ac:dyDescent="0.3">
      <c r="A379" s="13" t="s">
        <v>196</v>
      </c>
      <c r="B379" s="13" t="s">
        <v>114</v>
      </c>
      <c r="C379" s="13" t="s">
        <v>175</v>
      </c>
      <c r="D379" s="13"/>
    </row>
    <row r="380" spans="1:4" x14ac:dyDescent="0.3">
      <c r="A380" s="13" t="s">
        <v>196</v>
      </c>
      <c r="B380" s="13" t="s">
        <v>85</v>
      </c>
      <c r="C380" s="13" t="s">
        <v>175</v>
      </c>
      <c r="D380" s="13"/>
    </row>
    <row r="381" spans="1:4" x14ac:dyDescent="0.3">
      <c r="A381" s="13" t="s">
        <v>196</v>
      </c>
      <c r="B381" s="13" t="s">
        <v>89</v>
      </c>
      <c r="C381" s="13" t="s">
        <v>181</v>
      </c>
      <c r="D381" s="13" t="s">
        <v>612</v>
      </c>
    </row>
    <row r="382" spans="1:4" x14ac:dyDescent="0.3">
      <c r="A382" s="13" t="s">
        <v>194</v>
      </c>
      <c r="B382" s="13" t="s">
        <v>65</v>
      </c>
      <c r="C382" s="13" t="s">
        <v>195</v>
      </c>
      <c r="D382" s="13" t="s">
        <v>609</v>
      </c>
    </row>
    <row r="383" spans="1:4" x14ac:dyDescent="0.3">
      <c r="A383" s="13" t="s">
        <v>194</v>
      </c>
      <c r="B383" s="13" t="s">
        <v>190</v>
      </c>
      <c r="C383" s="13" t="s">
        <v>179</v>
      </c>
      <c r="D383" s="13"/>
    </row>
    <row r="384" spans="1:4" x14ac:dyDescent="0.3">
      <c r="A384" s="13" t="s">
        <v>93</v>
      </c>
      <c r="B384" s="13" t="s">
        <v>89</v>
      </c>
      <c r="C384" s="13" t="s">
        <v>193</v>
      </c>
      <c r="D384" s="13" t="s">
        <v>610</v>
      </c>
    </row>
    <row r="385" spans="1:4" x14ac:dyDescent="0.3">
      <c r="A385" s="13" t="s">
        <v>93</v>
      </c>
      <c r="B385" s="13" t="s">
        <v>192</v>
      </c>
      <c r="C385" s="13" t="s">
        <v>175</v>
      </c>
      <c r="D385" s="13"/>
    </row>
  </sheetData>
  <autoFilter ref="A1:E385" xr:uid="{625F51F4-3D81-44CA-8AED-45889D972AFF}"/>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815A1-B1A3-4B9D-9D83-14D82867F29A}">
  <sheetPr filterMode="1">
    <tabColor rgb="FFFF0000"/>
  </sheetPr>
  <dimension ref="A1:E385"/>
  <sheetViews>
    <sheetView zoomScale="120" zoomScaleNormal="120" workbookViewId="0">
      <selection activeCell="C56" sqref="C56"/>
    </sheetView>
  </sheetViews>
  <sheetFormatPr defaultRowHeight="14.4" x14ac:dyDescent="0.3"/>
  <cols>
    <col min="1" max="1" width="15.6640625" customWidth="1"/>
    <col min="2" max="2" width="15.44140625" customWidth="1"/>
    <col min="3" max="4" width="16.6640625" customWidth="1"/>
    <col min="5" max="5" width="27.21875" customWidth="1"/>
  </cols>
  <sheetData>
    <row r="1" spans="1:5" x14ac:dyDescent="0.3">
      <c r="A1" s="29" t="s">
        <v>63</v>
      </c>
      <c r="B1" s="29" t="s">
        <v>64</v>
      </c>
      <c r="C1" s="29" t="s">
        <v>377</v>
      </c>
      <c r="D1" s="30" t="s">
        <v>608</v>
      </c>
      <c r="E1" s="30" t="s">
        <v>614</v>
      </c>
    </row>
    <row r="2" spans="1:5" hidden="1" x14ac:dyDescent="0.3">
      <c r="A2" s="13" t="s">
        <v>376</v>
      </c>
      <c r="B2" s="13" t="s">
        <v>225</v>
      </c>
      <c r="C2" s="13" t="s">
        <v>222</v>
      </c>
      <c r="D2" s="13" t="s">
        <v>609</v>
      </c>
      <c r="E2" t="str">
        <f>A2&amp;B2&amp;C2</f>
        <v>AgnetaIngelstamVäxjö</v>
      </c>
    </row>
    <row r="3" spans="1:5" hidden="1" x14ac:dyDescent="0.3">
      <c r="A3" s="13" t="s">
        <v>375</v>
      </c>
      <c r="B3" s="13" t="s">
        <v>227</v>
      </c>
      <c r="C3" s="13" t="s">
        <v>220</v>
      </c>
      <c r="D3" s="13" t="s">
        <v>610</v>
      </c>
      <c r="E3" t="str">
        <f t="shared" ref="E3:E66" si="0">A3&amp;B3&amp;C3</f>
        <v>AlexandraBillgrenBruzaholm</v>
      </c>
    </row>
    <row r="4" spans="1:5" hidden="1" x14ac:dyDescent="0.3">
      <c r="A4" s="13" t="s">
        <v>374</v>
      </c>
      <c r="B4" s="13" t="s">
        <v>71</v>
      </c>
      <c r="C4" s="13" t="s">
        <v>175</v>
      </c>
      <c r="D4" s="13"/>
      <c r="E4" t="str">
        <f t="shared" si="0"/>
        <v>AlfAnderssonKalmar</v>
      </c>
    </row>
    <row r="5" spans="1:5" hidden="1" x14ac:dyDescent="0.3">
      <c r="A5" s="13" t="s">
        <v>77</v>
      </c>
      <c r="B5" s="13" t="s">
        <v>78</v>
      </c>
      <c r="C5" s="13" t="s">
        <v>200</v>
      </c>
      <c r="D5" s="13"/>
      <c r="E5" t="str">
        <f t="shared" si="0"/>
        <v>AndersGyllenhammarVärnamo</v>
      </c>
    </row>
    <row r="6" spans="1:5" hidden="1" x14ac:dyDescent="0.3">
      <c r="A6" s="13" t="s">
        <v>77</v>
      </c>
      <c r="B6" s="13" t="s">
        <v>78</v>
      </c>
      <c r="C6" s="13" t="s">
        <v>211</v>
      </c>
      <c r="D6" s="13" t="s">
        <v>609</v>
      </c>
      <c r="E6" t="str">
        <f t="shared" si="0"/>
        <v>AndersGyllenhammarGnosjö</v>
      </c>
    </row>
    <row r="7" spans="1:5" hidden="1" x14ac:dyDescent="0.3">
      <c r="A7" s="13" t="s">
        <v>77</v>
      </c>
      <c r="B7" s="13" t="s">
        <v>67</v>
      </c>
      <c r="C7" s="13" t="s">
        <v>209</v>
      </c>
      <c r="D7" s="13" t="s">
        <v>612</v>
      </c>
      <c r="E7" t="str">
        <f t="shared" si="0"/>
        <v>AndersJohanssonAlvesta</v>
      </c>
    </row>
    <row r="8" spans="1:5" hidden="1" x14ac:dyDescent="0.3">
      <c r="A8" s="13" t="s">
        <v>77</v>
      </c>
      <c r="B8" s="13" t="s">
        <v>178</v>
      </c>
      <c r="C8" s="13" t="s">
        <v>209</v>
      </c>
      <c r="D8" s="13" t="s">
        <v>612</v>
      </c>
      <c r="E8" t="str">
        <f t="shared" si="0"/>
        <v>AndersStrömAlvesta</v>
      </c>
    </row>
    <row r="9" spans="1:5" hidden="1" x14ac:dyDescent="0.3">
      <c r="A9" s="13" t="s">
        <v>77</v>
      </c>
      <c r="B9" s="13" t="s">
        <v>212</v>
      </c>
      <c r="C9" s="13" t="s">
        <v>175</v>
      </c>
      <c r="D9" s="13"/>
      <c r="E9" t="str">
        <f t="shared" si="0"/>
        <v>AndersSvenssonKalmar</v>
      </c>
    </row>
    <row r="10" spans="1:5" hidden="1" x14ac:dyDescent="0.3">
      <c r="A10" s="13" t="s">
        <v>77</v>
      </c>
      <c r="B10" s="13" t="s">
        <v>274</v>
      </c>
      <c r="C10" s="13" t="s">
        <v>175</v>
      </c>
      <c r="D10" s="13"/>
      <c r="E10" t="str">
        <f t="shared" si="0"/>
        <v>AndersKindvallKalmar</v>
      </c>
    </row>
    <row r="11" spans="1:5" hidden="1" x14ac:dyDescent="0.3">
      <c r="A11" s="13" t="s">
        <v>77</v>
      </c>
      <c r="B11" s="13" t="s">
        <v>67</v>
      </c>
      <c r="C11" s="13" t="s">
        <v>177</v>
      </c>
      <c r="D11" s="13"/>
      <c r="E11" t="str">
        <f t="shared" si="0"/>
        <v>AndersJohanssonVästervik</v>
      </c>
    </row>
    <row r="12" spans="1:5" hidden="1" x14ac:dyDescent="0.3">
      <c r="A12" s="13" t="s">
        <v>77</v>
      </c>
      <c r="B12" s="13" t="s">
        <v>199</v>
      </c>
      <c r="C12" s="13" t="s">
        <v>177</v>
      </c>
      <c r="D12" s="13"/>
      <c r="E12" t="str">
        <f t="shared" si="0"/>
        <v>AndersMobergVästervik</v>
      </c>
    </row>
    <row r="13" spans="1:5" hidden="1" x14ac:dyDescent="0.3">
      <c r="A13" s="13" t="s">
        <v>77</v>
      </c>
      <c r="B13" s="13" t="s">
        <v>106</v>
      </c>
      <c r="C13" s="13" t="s">
        <v>187</v>
      </c>
      <c r="D13" s="13" t="s">
        <v>613</v>
      </c>
      <c r="E13" t="str">
        <f t="shared" si="0"/>
        <v>AndersMarkurellVimmerby</v>
      </c>
    </row>
    <row r="14" spans="1:5" hidden="1" x14ac:dyDescent="0.3">
      <c r="A14" s="13" t="s">
        <v>77</v>
      </c>
      <c r="B14" s="13" t="s">
        <v>66</v>
      </c>
      <c r="C14" s="13" t="s">
        <v>181</v>
      </c>
      <c r="D14" s="13" t="s">
        <v>612</v>
      </c>
      <c r="E14" t="str">
        <f t="shared" si="0"/>
        <v>AndersNilssonHultsfred</v>
      </c>
    </row>
    <row r="15" spans="1:5" hidden="1" x14ac:dyDescent="0.3">
      <c r="A15" s="13" t="s">
        <v>77</v>
      </c>
      <c r="B15" s="13" t="s">
        <v>221</v>
      </c>
      <c r="C15" s="13" t="s">
        <v>179</v>
      </c>
      <c r="D15" s="13"/>
      <c r="E15" t="str">
        <f t="shared" si="0"/>
        <v>AndersSvennehagJönköping</v>
      </c>
    </row>
    <row r="16" spans="1:5" hidden="1" x14ac:dyDescent="0.3">
      <c r="A16" s="13" t="s">
        <v>77</v>
      </c>
      <c r="B16" s="13" t="s">
        <v>90</v>
      </c>
      <c r="C16" s="13" t="s">
        <v>200</v>
      </c>
      <c r="D16" s="13"/>
      <c r="E16" t="str">
        <f t="shared" si="0"/>
        <v>AndersPetterssonVärnamo</v>
      </c>
    </row>
    <row r="17" spans="1:5" hidden="1" x14ac:dyDescent="0.3">
      <c r="A17" s="13" t="s">
        <v>373</v>
      </c>
      <c r="B17" s="13" t="s">
        <v>372</v>
      </c>
      <c r="C17" s="13" t="s">
        <v>215</v>
      </c>
      <c r="D17" s="13" t="s">
        <v>609</v>
      </c>
      <c r="E17" t="str">
        <f t="shared" si="0"/>
        <v>AnnGustavssonTranås</v>
      </c>
    </row>
    <row r="18" spans="1:5" hidden="1" x14ac:dyDescent="0.3">
      <c r="A18" s="13" t="s">
        <v>369</v>
      </c>
      <c r="B18" s="13" t="s">
        <v>199</v>
      </c>
      <c r="C18" s="13" t="s">
        <v>175</v>
      </c>
      <c r="D18" s="13"/>
      <c r="E18" t="str">
        <f t="shared" si="0"/>
        <v>AnnaMobergKalmar</v>
      </c>
    </row>
    <row r="19" spans="1:5" hidden="1" x14ac:dyDescent="0.3">
      <c r="A19" s="13" t="s">
        <v>369</v>
      </c>
      <c r="B19" s="13" t="s">
        <v>371</v>
      </c>
      <c r="C19" s="13" t="s">
        <v>191</v>
      </c>
      <c r="D19" s="13" t="s">
        <v>609</v>
      </c>
      <c r="E19" t="str">
        <f t="shared" si="0"/>
        <v>AnnaOdevallOskarshamn</v>
      </c>
    </row>
    <row r="20" spans="1:5" hidden="1" x14ac:dyDescent="0.3">
      <c r="A20" s="13" t="s">
        <v>369</v>
      </c>
      <c r="B20" s="13" t="s">
        <v>67</v>
      </c>
      <c r="C20" s="13" t="s">
        <v>175</v>
      </c>
      <c r="D20" s="13"/>
      <c r="E20" t="str">
        <f t="shared" si="0"/>
        <v>AnnaJohanssonKalmar</v>
      </c>
    </row>
    <row r="21" spans="1:5" hidden="1" x14ac:dyDescent="0.3">
      <c r="A21" s="13" t="s">
        <v>369</v>
      </c>
      <c r="B21" s="13" t="s">
        <v>71</v>
      </c>
      <c r="C21" s="13" t="s">
        <v>175</v>
      </c>
      <c r="D21" s="13"/>
      <c r="E21" t="str">
        <f t="shared" si="0"/>
        <v>AnnaAnderssonKalmar</v>
      </c>
    </row>
    <row r="22" spans="1:5" hidden="1" x14ac:dyDescent="0.3">
      <c r="A22" s="13" t="s">
        <v>369</v>
      </c>
      <c r="B22" s="13" t="s">
        <v>71</v>
      </c>
      <c r="C22" s="13" t="s">
        <v>184</v>
      </c>
      <c r="D22" s="13" t="s">
        <v>610</v>
      </c>
      <c r="E22" t="str">
        <f t="shared" si="0"/>
        <v>AnnaAnderssonMönsterås</v>
      </c>
    </row>
    <row r="23" spans="1:5" hidden="1" x14ac:dyDescent="0.3">
      <c r="A23" s="13" t="s">
        <v>369</v>
      </c>
      <c r="B23" s="13" t="s">
        <v>108</v>
      </c>
      <c r="C23" s="13" t="s">
        <v>233</v>
      </c>
      <c r="D23" s="13" t="s">
        <v>612</v>
      </c>
      <c r="E23" t="str">
        <f t="shared" si="0"/>
        <v>AnnaStridLjungby</v>
      </c>
    </row>
    <row r="24" spans="1:5" hidden="1" x14ac:dyDescent="0.3">
      <c r="A24" s="13" t="s">
        <v>369</v>
      </c>
      <c r="B24" s="13" t="s">
        <v>370</v>
      </c>
      <c r="C24" s="13" t="s">
        <v>224</v>
      </c>
      <c r="D24" s="13" t="s">
        <v>611</v>
      </c>
      <c r="E24" t="str">
        <f t="shared" si="0"/>
        <v>AnnaAhlbergOrrefors</v>
      </c>
    </row>
    <row r="25" spans="1:5" hidden="1" x14ac:dyDescent="0.3">
      <c r="A25" s="13" t="s">
        <v>369</v>
      </c>
      <c r="B25" s="13" t="s">
        <v>202</v>
      </c>
      <c r="C25" s="13" t="s">
        <v>175</v>
      </c>
      <c r="D25" s="13"/>
      <c r="E25" t="str">
        <f t="shared" si="0"/>
        <v>AnnaSahlinKalmar</v>
      </c>
    </row>
    <row r="26" spans="1:5" hidden="1" x14ac:dyDescent="0.3">
      <c r="A26" s="13" t="s">
        <v>369</v>
      </c>
      <c r="B26" s="13" t="s">
        <v>183</v>
      </c>
      <c r="C26" s="13" t="s">
        <v>175</v>
      </c>
      <c r="D26" s="13"/>
      <c r="E26" t="str">
        <f t="shared" si="0"/>
        <v>AnnaFalkKalmar</v>
      </c>
    </row>
    <row r="27" spans="1:5" hidden="1" x14ac:dyDescent="0.3">
      <c r="A27" s="13" t="s">
        <v>368</v>
      </c>
      <c r="B27" s="13" t="s">
        <v>78</v>
      </c>
      <c r="C27" s="13" t="s">
        <v>175</v>
      </c>
      <c r="D27" s="13"/>
      <c r="E27" t="str">
        <f t="shared" si="0"/>
        <v>Anna-LenaGyllenhammarKalmar</v>
      </c>
    </row>
    <row r="28" spans="1:5" hidden="1" x14ac:dyDescent="0.3">
      <c r="A28" s="13" t="s">
        <v>367</v>
      </c>
      <c r="B28" s="13" t="s">
        <v>66</v>
      </c>
      <c r="C28" s="13" t="s">
        <v>185</v>
      </c>
      <c r="D28" s="13"/>
      <c r="E28" t="str">
        <f t="shared" si="0"/>
        <v>Anna-MariaNilssonEksjö</v>
      </c>
    </row>
    <row r="29" spans="1:5" hidden="1" x14ac:dyDescent="0.3">
      <c r="A29" s="13" t="s">
        <v>366</v>
      </c>
      <c r="B29" s="13" t="s">
        <v>71</v>
      </c>
      <c r="C29" s="13" t="s">
        <v>175</v>
      </c>
      <c r="D29" s="13"/>
      <c r="E29" t="str">
        <f t="shared" si="0"/>
        <v>Ann-CatrinAnderssonKalmar</v>
      </c>
    </row>
    <row r="30" spans="1:5" hidden="1" x14ac:dyDescent="0.3">
      <c r="A30" s="13" t="s">
        <v>365</v>
      </c>
      <c r="B30" s="13" t="s">
        <v>114</v>
      </c>
      <c r="C30" s="13" t="s">
        <v>175</v>
      </c>
      <c r="D30" s="13"/>
      <c r="E30" t="str">
        <f t="shared" si="0"/>
        <v>Ann-CharlotteMartinezKalmar</v>
      </c>
    </row>
    <row r="31" spans="1:5" hidden="1" x14ac:dyDescent="0.3">
      <c r="A31" s="13" t="s">
        <v>364</v>
      </c>
      <c r="B31" s="13" t="s">
        <v>227</v>
      </c>
      <c r="C31" s="13" t="s">
        <v>175</v>
      </c>
      <c r="D31" s="13"/>
      <c r="E31" t="str">
        <f t="shared" si="0"/>
        <v>AnnelieBillgrenKalmar</v>
      </c>
    </row>
    <row r="32" spans="1:5" hidden="1" x14ac:dyDescent="0.3">
      <c r="A32" s="13" t="s">
        <v>364</v>
      </c>
      <c r="B32" s="13" t="s">
        <v>212</v>
      </c>
      <c r="C32" s="13" t="s">
        <v>175</v>
      </c>
      <c r="D32" s="13"/>
      <c r="E32" t="str">
        <f t="shared" si="0"/>
        <v>AnnelieSvenssonKalmar</v>
      </c>
    </row>
    <row r="33" spans="1:5" hidden="1" x14ac:dyDescent="0.3">
      <c r="A33" s="13" t="s">
        <v>363</v>
      </c>
      <c r="B33" s="13" t="s">
        <v>73</v>
      </c>
      <c r="C33" s="13" t="s">
        <v>175</v>
      </c>
      <c r="D33" s="13"/>
      <c r="E33" t="str">
        <f t="shared" si="0"/>
        <v>AnnikaTimmerlundKalmar</v>
      </c>
    </row>
    <row r="34" spans="1:5" x14ac:dyDescent="0.3">
      <c r="A34" s="13" t="s">
        <v>363</v>
      </c>
      <c r="B34" s="13" t="s">
        <v>75</v>
      </c>
      <c r="C34" s="13" t="s">
        <v>175</v>
      </c>
      <c r="D34" s="13"/>
      <c r="E34" t="str">
        <f t="shared" si="0"/>
        <v>AnnikaKlingvallKalmar</v>
      </c>
    </row>
    <row r="35" spans="1:5" x14ac:dyDescent="0.3">
      <c r="A35" s="13" t="s">
        <v>363</v>
      </c>
      <c r="B35" s="13" t="s">
        <v>75</v>
      </c>
      <c r="C35" s="13" t="s">
        <v>175</v>
      </c>
      <c r="D35" s="13" t="s">
        <v>613</v>
      </c>
      <c r="E35" t="str">
        <f t="shared" si="0"/>
        <v>AnnikaKlingvallKalmar</v>
      </c>
    </row>
    <row r="36" spans="1:5" hidden="1" x14ac:dyDescent="0.3">
      <c r="A36" s="13" t="s">
        <v>363</v>
      </c>
      <c r="B36" s="13" t="s">
        <v>212</v>
      </c>
      <c r="C36" s="13" t="s">
        <v>175</v>
      </c>
      <c r="D36" s="13"/>
      <c r="E36" t="str">
        <f t="shared" si="0"/>
        <v>AnnikaSvenssonKalmar</v>
      </c>
    </row>
    <row r="37" spans="1:5" hidden="1" x14ac:dyDescent="0.3">
      <c r="A37" s="13" t="s">
        <v>362</v>
      </c>
      <c r="B37" s="13" t="s">
        <v>180</v>
      </c>
      <c r="C37" s="13" t="s">
        <v>175</v>
      </c>
      <c r="D37" s="13"/>
      <c r="E37" t="str">
        <f t="shared" si="0"/>
        <v>Ann-KristinFribergKalmar</v>
      </c>
    </row>
    <row r="38" spans="1:5" hidden="1" x14ac:dyDescent="0.3">
      <c r="A38" s="13" t="s">
        <v>362</v>
      </c>
      <c r="B38" s="13" t="s">
        <v>66</v>
      </c>
      <c r="C38" s="13" t="s">
        <v>175</v>
      </c>
      <c r="D38" s="13"/>
      <c r="E38" t="str">
        <f t="shared" si="0"/>
        <v>Ann-KristinNilssonKalmar</v>
      </c>
    </row>
    <row r="39" spans="1:5" hidden="1" x14ac:dyDescent="0.3">
      <c r="A39" s="13" t="s">
        <v>361</v>
      </c>
      <c r="B39" s="13" t="s">
        <v>66</v>
      </c>
      <c r="C39" s="13" t="s">
        <v>175</v>
      </c>
      <c r="D39" s="13"/>
      <c r="E39" t="str">
        <f t="shared" si="0"/>
        <v>Ann-MarieNilssonKalmar</v>
      </c>
    </row>
    <row r="40" spans="1:5" hidden="1" x14ac:dyDescent="0.3">
      <c r="A40" s="13" t="s">
        <v>360</v>
      </c>
      <c r="B40" s="13" t="s">
        <v>225</v>
      </c>
      <c r="C40" s="13" t="s">
        <v>175</v>
      </c>
      <c r="D40" s="13"/>
      <c r="E40" t="str">
        <f t="shared" si="0"/>
        <v>Ann-SofieIngelstamKalmar</v>
      </c>
    </row>
    <row r="41" spans="1:5" hidden="1" x14ac:dyDescent="0.3">
      <c r="A41" s="13" t="s">
        <v>2</v>
      </c>
      <c r="B41" s="13" t="s">
        <v>67</v>
      </c>
      <c r="C41" s="13" t="s">
        <v>203</v>
      </c>
      <c r="D41" s="13" t="s">
        <v>610</v>
      </c>
      <c r="E41" t="str">
        <f t="shared" si="0"/>
        <v>AxelJohanssonMariannelund</v>
      </c>
    </row>
    <row r="42" spans="1:5" hidden="1" x14ac:dyDescent="0.3">
      <c r="A42" s="13" t="s">
        <v>359</v>
      </c>
      <c r="B42" s="13" t="s">
        <v>98</v>
      </c>
      <c r="C42" s="13" t="s">
        <v>179</v>
      </c>
      <c r="D42" s="13"/>
      <c r="E42" t="str">
        <f t="shared" si="0"/>
        <v>BarbroStrindbergJönköping</v>
      </c>
    </row>
    <row r="43" spans="1:5" hidden="1" x14ac:dyDescent="0.3">
      <c r="A43" s="13" t="s">
        <v>358</v>
      </c>
      <c r="B43" s="13" t="s">
        <v>71</v>
      </c>
      <c r="C43" s="13" t="s">
        <v>189</v>
      </c>
      <c r="D43" s="13" t="s">
        <v>613</v>
      </c>
      <c r="E43" t="str">
        <f t="shared" si="0"/>
        <v>BengtAnderssonAnderstorp</v>
      </c>
    </row>
    <row r="44" spans="1:5" hidden="1" x14ac:dyDescent="0.3">
      <c r="A44" s="13" t="s">
        <v>358</v>
      </c>
      <c r="B44" s="13" t="s">
        <v>108</v>
      </c>
      <c r="C44" s="13" t="s">
        <v>175</v>
      </c>
      <c r="D44" s="13"/>
      <c r="E44" t="str">
        <f t="shared" si="0"/>
        <v>BengtStridKalmar</v>
      </c>
    </row>
    <row r="45" spans="1:5" hidden="1" x14ac:dyDescent="0.3">
      <c r="A45" s="13" t="s">
        <v>358</v>
      </c>
      <c r="B45" s="13" t="s">
        <v>69</v>
      </c>
      <c r="C45" s="13" t="s">
        <v>175</v>
      </c>
      <c r="D45" s="13"/>
      <c r="E45" t="str">
        <f t="shared" si="0"/>
        <v>BengtEklundKalmar</v>
      </c>
    </row>
    <row r="46" spans="1:5" hidden="1" x14ac:dyDescent="0.3">
      <c r="A46" s="13" t="s">
        <v>357</v>
      </c>
      <c r="B46" s="13" t="s">
        <v>110</v>
      </c>
      <c r="C46" s="13" t="s">
        <v>177</v>
      </c>
      <c r="D46" s="13"/>
      <c r="E46" t="str">
        <f t="shared" si="0"/>
        <v>Bengt-ArnePeterssonVästervik</v>
      </c>
    </row>
    <row r="47" spans="1:5" hidden="1" x14ac:dyDescent="0.3">
      <c r="A47" s="13" t="s">
        <v>115</v>
      </c>
      <c r="B47" s="13" t="s">
        <v>66</v>
      </c>
      <c r="C47" s="13" t="s">
        <v>224</v>
      </c>
      <c r="D47" s="13" t="s">
        <v>612</v>
      </c>
      <c r="E47" t="str">
        <f t="shared" si="0"/>
        <v>BennyNilssonOrrefors</v>
      </c>
    </row>
    <row r="48" spans="1:5" hidden="1" x14ac:dyDescent="0.3">
      <c r="A48" s="13" t="s">
        <v>115</v>
      </c>
      <c r="B48" s="13" t="s">
        <v>178</v>
      </c>
      <c r="C48" s="13" t="s">
        <v>189</v>
      </c>
      <c r="D48" s="13" t="s">
        <v>611</v>
      </c>
      <c r="E48" t="str">
        <f t="shared" si="0"/>
        <v>BennyStrömAnderstorp</v>
      </c>
    </row>
    <row r="49" spans="1:5" hidden="1" x14ac:dyDescent="0.3">
      <c r="A49" s="13" t="s">
        <v>113</v>
      </c>
      <c r="B49" s="13" t="s">
        <v>114</v>
      </c>
      <c r="C49" s="13" t="s">
        <v>185</v>
      </c>
      <c r="D49" s="13"/>
      <c r="E49" t="str">
        <f t="shared" si="0"/>
        <v>BentMartinezEksjö</v>
      </c>
    </row>
    <row r="50" spans="1:5" hidden="1" x14ac:dyDescent="0.3">
      <c r="A50" s="13" t="s">
        <v>356</v>
      </c>
      <c r="B50" s="13" t="s">
        <v>66</v>
      </c>
      <c r="C50" s="13" t="s">
        <v>177</v>
      </c>
      <c r="D50" s="13"/>
      <c r="E50" t="str">
        <f t="shared" si="0"/>
        <v>BeritNilssonVästervik</v>
      </c>
    </row>
    <row r="51" spans="1:5" hidden="1" x14ac:dyDescent="0.3">
      <c r="A51" s="13" t="s">
        <v>356</v>
      </c>
      <c r="B51" s="13" t="s">
        <v>112</v>
      </c>
      <c r="C51" s="13" t="s">
        <v>181</v>
      </c>
      <c r="D51" s="13" t="s">
        <v>610</v>
      </c>
      <c r="E51" t="str">
        <f t="shared" si="0"/>
        <v>BeritBjerkertHultsfred</v>
      </c>
    </row>
    <row r="52" spans="1:5" hidden="1" x14ac:dyDescent="0.3">
      <c r="A52" s="13" t="s">
        <v>355</v>
      </c>
      <c r="B52" s="13" t="s">
        <v>225</v>
      </c>
      <c r="C52" s="13" t="s">
        <v>179</v>
      </c>
      <c r="D52" s="13"/>
      <c r="E52" t="str">
        <f t="shared" si="0"/>
        <v>BerndtIngelstamJönköping</v>
      </c>
    </row>
    <row r="53" spans="1:5" hidden="1" x14ac:dyDescent="0.3">
      <c r="A53" s="13" t="s">
        <v>354</v>
      </c>
      <c r="B53" s="13" t="s">
        <v>353</v>
      </c>
      <c r="C53" s="13" t="s">
        <v>179</v>
      </c>
      <c r="D53" s="13"/>
      <c r="E53" t="str">
        <f t="shared" si="0"/>
        <v>BerntCarlsonJönköping</v>
      </c>
    </row>
    <row r="54" spans="1:5" hidden="1" x14ac:dyDescent="0.3">
      <c r="A54" s="13" t="s">
        <v>352</v>
      </c>
      <c r="B54" s="13" t="s">
        <v>67</v>
      </c>
      <c r="C54" s="13" t="s">
        <v>188</v>
      </c>
      <c r="D54" s="13" t="s">
        <v>610</v>
      </c>
      <c r="E54" t="str">
        <f t="shared" si="0"/>
        <v>BerryJohanssonEmmaboda</v>
      </c>
    </row>
    <row r="55" spans="1:5" hidden="1" x14ac:dyDescent="0.3">
      <c r="A55" s="13" t="s">
        <v>351</v>
      </c>
      <c r="B55" s="13" t="s">
        <v>85</v>
      </c>
      <c r="C55" s="13" t="s">
        <v>179</v>
      </c>
      <c r="D55" s="13"/>
      <c r="E55" t="str">
        <f t="shared" si="0"/>
        <v>BertilCarlssonJönköping</v>
      </c>
    </row>
    <row r="56" spans="1:5" x14ac:dyDescent="0.3">
      <c r="A56" s="13" t="s">
        <v>351</v>
      </c>
      <c r="B56" s="13" t="s">
        <v>227</v>
      </c>
      <c r="C56" s="13" t="s">
        <v>179</v>
      </c>
      <c r="D56" s="13" t="s">
        <v>611</v>
      </c>
      <c r="E56" t="str">
        <f t="shared" si="0"/>
        <v>BertilBillgrenJönköping</v>
      </c>
    </row>
    <row r="57" spans="1:5" hidden="1" x14ac:dyDescent="0.3">
      <c r="A57" s="13" t="s">
        <v>351</v>
      </c>
      <c r="B57" s="13" t="s">
        <v>212</v>
      </c>
      <c r="C57" s="13" t="s">
        <v>179</v>
      </c>
      <c r="D57" s="13"/>
      <c r="E57" t="str">
        <f t="shared" si="0"/>
        <v>BertilSvenssonJönköping</v>
      </c>
    </row>
    <row r="58" spans="1:5" x14ac:dyDescent="0.3">
      <c r="A58" s="13" t="s">
        <v>351</v>
      </c>
      <c r="B58" s="13" t="s">
        <v>227</v>
      </c>
      <c r="C58" s="13" t="s">
        <v>179</v>
      </c>
      <c r="D58" s="13"/>
      <c r="E58" t="str">
        <f t="shared" si="0"/>
        <v>BertilBillgrenJönköping</v>
      </c>
    </row>
    <row r="59" spans="1:5" hidden="1" x14ac:dyDescent="0.3">
      <c r="A59" s="13" t="s">
        <v>86</v>
      </c>
      <c r="B59" s="13" t="s">
        <v>66</v>
      </c>
      <c r="C59" s="13" t="s">
        <v>175</v>
      </c>
      <c r="D59" s="13"/>
      <c r="E59" t="str">
        <f t="shared" si="0"/>
        <v>BirgittaNilssonKalmar</v>
      </c>
    </row>
    <row r="60" spans="1:5" hidden="1" x14ac:dyDescent="0.3">
      <c r="A60" s="13" t="s">
        <v>86</v>
      </c>
      <c r="B60" s="13" t="s">
        <v>65</v>
      </c>
      <c r="C60" s="13" t="s">
        <v>175</v>
      </c>
      <c r="D60" s="13"/>
      <c r="E60" t="str">
        <f t="shared" si="0"/>
        <v>BirgittaOlssonKalmar</v>
      </c>
    </row>
    <row r="61" spans="1:5" hidden="1" x14ac:dyDescent="0.3">
      <c r="A61" s="13" t="s">
        <v>86</v>
      </c>
      <c r="B61" s="13" t="s">
        <v>199</v>
      </c>
      <c r="C61" s="13" t="s">
        <v>179</v>
      </c>
      <c r="D61" s="13"/>
      <c r="E61" t="str">
        <f t="shared" si="0"/>
        <v>BirgittaMobergJönköping</v>
      </c>
    </row>
    <row r="62" spans="1:5" hidden="1" x14ac:dyDescent="0.3">
      <c r="A62" s="13" t="s">
        <v>350</v>
      </c>
      <c r="B62" s="13" t="s">
        <v>69</v>
      </c>
      <c r="C62" s="13" t="s">
        <v>175</v>
      </c>
      <c r="D62" s="13"/>
      <c r="E62" t="str">
        <f t="shared" si="0"/>
        <v>BjörnEklundKalmar</v>
      </c>
    </row>
    <row r="63" spans="1:5" hidden="1" x14ac:dyDescent="0.3">
      <c r="A63" s="13" t="s">
        <v>350</v>
      </c>
      <c r="B63" s="13" t="s">
        <v>71</v>
      </c>
      <c r="C63" s="13" t="s">
        <v>177</v>
      </c>
      <c r="D63" s="13"/>
      <c r="E63" t="str">
        <f t="shared" si="0"/>
        <v>BjörnAnderssonVästervik</v>
      </c>
    </row>
    <row r="64" spans="1:5" hidden="1" x14ac:dyDescent="0.3">
      <c r="A64" s="13" t="s">
        <v>350</v>
      </c>
      <c r="B64" s="13" t="s">
        <v>92</v>
      </c>
      <c r="C64" s="13" t="s">
        <v>187</v>
      </c>
      <c r="D64" s="13" t="s">
        <v>610</v>
      </c>
      <c r="E64" t="str">
        <f t="shared" si="0"/>
        <v>BjörnSöderbergVimmerby</v>
      </c>
    </row>
    <row r="65" spans="1:5" hidden="1" x14ac:dyDescent="0.3">
      <c r="A65" s="13" t="s">
        <v>349</v>
      </c>
      <c r="B65" s="13" t="s">
        <v>96</v>
      </c>
      <c r="C65" s="13" t="s">
        <v>177</v>
      </c>
      <c r="D65" s="13"/>
      <c r="E65" t="str">
        <f t="shared" si="0"/>
        <v>CarolineFredmanVästervik</v>
      </c>
    </row>
    <row r="66" spans="1:5" hidden="1" x14ac:dyDescent="0.3">
      <c r="A66" s="13" t="s">
        <v>349</v>
      </c>
      <c r="B66" s="13" t="s">
        <v>108</v>
      </c>
      <c r="C66" s="13" t="s">
        <v>193</v>
      </c>
      <c r="D66" s="13" t="s">
        <v>609</v>
      </c>
      <c r="E66" t="str">
        <f t="shared" si="0"/>
        <v>CarolineStridSävsjö</v>
      </c>
    </row>
    <row r="67" spans="1:5" hidden="1" x14ac:dyDescent="0.3">
      <c r="A67" s="13" t="s">
        <v>348</v>
      </c>
      <c r="B67" s="13" t="s">
        <v>199</v>
      </c>
      <c r="C67" s="13" t="s">
        <v>187</v>
      </c>
      <c r="D67" s="13" t="s">
        <v>612</v>
      </c>
      <c r="E67" t="str">
        <f t="shared" ref="E67:E130" si="1">A67&amp;B67&amp;C67</f>
        <v>CatarinaMobergVimmerby</v>
      </c>
    </row>
    <row r="68" spans="1:5" hidden="1" x14ac:dyDescent="0.3">
      <c r="A68" s="13" t="s">
        <v>347</v>
      </c>
      <c r="B68" s="13" t="s">
        <v>71</v>
      </c>
      <c r="C68" s="13" t="s">
        <v>179</v>
      </c>
      <c r="D68" s="13"/>
      <c r="E68" t="str">
        <f t="shared" si="1"/>
        <v>CatharinaAnderssonJönköping</v>
      </c>
    </row>
    <row r="69" spans="1:5" hidden="1" x14ac:dyDescent="0.3">
      <c r="A69" s="13" t="s">
        <v>346</v>
      </c>
      <c r="B69" s="13" t="s">
        <v>102</v>
      </c>
      <c r="C69" s="13" t="s">
        <v>253</v>
      </c>
      <c r="D69" s="13" t="s">
        <v>612</v>
      </c>
      <c r="E69" t="str">
        <f t="shared" si="1"/>
        <v>CeciliaHjorthLönneberga</v>
      </c>
    </row>
    <row r="70" spans="1:5" hidden="1" x14ac:dyDescent="0.3">
      <c r="A70" s="13" t="s">
        <v>346</v>
      </c>
      <c r="B70" s="13" t="s">
        <v>100</v>
      </c>
      <c r="C70" s="13" t="s">
        <v>191</v>
      </c>
      <c r="D70" s="13" t="s">
        <v>610</v>
      </c>
      <c r="E70" t="str">
        <f t="shared" si="1"/>
        <v>CeciliaAlvengredOskarshamn</v>
      </c>
    </row>
    <row r="71" spans="1:5" hidden="1" x14ac:dyDescent="0.3">
      <c r="A71" s="13" t="s">
        <v>346</v>
      </c>
      <c r="B71" s="13" t="s">
        <v>114</v>
      </c>
      <c r="C71" s="13" t="s">
        <v>191</v>
      </c>
      <c r="D71" s="13" t="s">
        <v>610</v>
      </c>
      <c r="E71" t="str">
        <f t="shared" si="1"/>
        <v>CeciliaMartinezOskarshamn</v>
      </c>
    </row>
    <row r="72" spans="1:5" hidden="1" x14ac:dyDescent="0.3">
      <c r="A72" s="13" t="s">
        <v>346</v>
      </c>
      <c r="B72" s="13" t="s">
        <v>70</v>
      </c>
      <c r="C72" s="13" t="s">
        <v>222</v>
      </c>
      <c r="D72" s="13" t="s">
        <v>613</v>
      </c>
      <c r="E72" t="str">
        <f t="shared" si="1"/>
        <v>CeciliaFastVäxjö</v>
      </c>
    </row>
    <row r="73" spans="1:5" hidden="1" x14ac:dyDescent="0.3">
      <c r="A73" s="13" t="s">
        <v>346</v>
      </c>
      <c r="B73" s="13" t="s">
        <v>87</v>
      </c>
      <c r="C73" s="13" t="s">
        <v>214</v>
      </c>
      <c r="D73" s="13" t="s">
        <v>612</v>
      </c>
      <c r="E73" t="str">
        <f t="shared" si="1"/>
        <v>CeciliaOlsonNässjö</v>
      </c>
    </row>
    <row r="74" spans="1:5" hidden="1" x14ac:dyDescent="0.3">
      <c r="A74" s="13" t="s">
        <v>346</v>
      </c>
      <c r="B74" s="13" t="s">
        <v>88</v>
      </c>
      <c r="C74" s="13" t="s">
        <v>214</v>
      </c>
      <c r="D74" s="13" t="s">
        <v>613</v>
      </c>
      <c r="E74" t="str">
        <f t="shared" si="1"/>
        <v>CeciliaGullbergNässjö</v>
      </c>
    </row>
    <row r="75" spans="1:5" hidden="1" x14ac:dyDescent="0.3">
      <c r="A75" s="13" t="s">
        <v>345</v>
      </c>
      <c r="B75" s="13" t="s">
        <v>202</v>
      </c>
      <c r="C75" s="13" t="s">
        <v>205</v>
      </c>
      <c r="D75" s="13" t="s">
        <v>612</v>
      </c>
      <c r="E75" t="str">
        <f t="shared" si="1"/>
        <v>CharlotteSahlinNybro</v>
      </c>
    </row>
    <row r="76" spans="1:5" hidden="1" x14ac:dyDescent="0.3">
      <c r="A76" s="13" t="s">
        <v>345</v>
      </c>
      <c r="B76" s="13" t="s">
        <v>221</v>
      </c>
      <c r="C76" s="13" t="s">
        <v>205</v>
      </c>
      <c r="D76" s="13" t="s">
        <v>611</v>
      </c>
      <c r="E76" t="str">
        <f t="shared" si="1"/>
        <v>CharlotteSvennehagNybro</v>
      </c>
    </row>
    <row r="77" spans="1:5" hidden="1" x14ac:dyDescent="0.3">
      <c r="A77" s="13" t="s">
        <v>344</v>
      </c>
      <c r="B77" s="13" t="s">
        <v>180</v>
      </c>
      <c r="C77" s="13" t="s">
        <v>184</v>
      </c>
      <c r="D77" s="13" t="s">
        <v>612</v>
      </c>
      <c r="E77" t="str">
        <f t="shared" si="1"/>
        <v>ChristerFribergMönsterås</v>
      </c>
    </row>
    <row r="78" spans="1:5" hidden="1" x14ac:dyDescent="0.3">
      <c r="A78" s="13" t="s">
        <v>344</v>
      </c>
      <c r="B78" s="13" t="s">
        <v>207</v>
      </c>
      <c r="C78" s="13" t="s">
        <v>203</v>
      </c>
      <c r="D78" s="13" t="s">
        <v>612</v>
      </c>
      <c r="E78" t="str">
        <f t="shared" si="1"/>
        <v>ChristerLundellMariannelund</v>
      </c>
    </row>
    <row r="79" spans="1:5" hidden="1" x14ac:dyDescent="0.3">
      <c r="A79" s="13" t="s">
        <v>344</v>
      </c>
      <c r="B79" s="13" t="s">
        <v>71</v>
      </c>
      <c r="C79" s="13" t="s">
        <v>175</v>
      </c>
      <c r="D79" s="13"/>
      <c r="E79" t="str">
        <f t="shared" si="1"/>
        <v>ChristerAnderssonKalmar</v>
      </c>
    </row>
    <row r="80" spans="1:5" hidden="1" x14ac:dyDescent="0.3">
      <c r="A80" s="13" t="s">
        <v>344</v>
      </c>
      <c r="B80" s="13" t="s">
        <v>178</v>
      </c>
      <c r="C80" s="13" t="s">
        <v>253</v>
      </c>
      <c r="D80" s="13" t="s">
        <v>611</v>
      </c>
      <c r="E80" t="str">
        <f t="shared" si="1"/>
        <v>ChristerStrömLönneberga</v>
      </c>
    </row>
    <row r="81" spans="1:5" hidden="1" x14ac:dyDescent="0.3">
      <c r="A81" s="13" t="s">
        <v>344</v>
      </c>
      <c r="B81" s="13" t="s">
        <v>199</v>
      </c>
      <c r="C81" s="13" t="s">
        <v>205</v>
      </c>
      <c r="D81" s="13" t="s">
        <v>613</v>
      </c>
      <c r="E81" t="str">
        <f t="shared" si="1"/>
        <v>ChristerMobergNybro</v>
      </c>
    </row>
    <row r="82" spans="1:5" hidden="1" x14ac:dyDescent="0.3">
      <c r="A82" s="13" t="s">
        <v>344</v>
      </c>
      <c r="B82" s="13" t="s">
        <v>65</v>
      </c>
      <c r="C82" s="13" t="s">
        <v>253</v>
      </c>
      <c r="D82" s="13" t="s">
        <v>612</v>
      </c>
      <c r="E82" t="str">
        <f t="shared" si="1"/>
        <v>ChristerOlssonLönneberga</v>
      </c>
    </row>
    <row r="83" spans="1:5" hidden="1" x14ac:dyDescent="0.3">
      <c r="A83" s="13" t="s">
        <v>343</v>
      </c>
      <c r="B83" s="13" t="s">
        <v>186</v>
      </c>
      <c r="C83" s="13" t="s">
        <v>233</v>
      </c>
      <c r="D83" s="13" t="s">
        <v>612</v>
      </c>
      <c r="E83" t="str">
        <f t="shared" si="1"/>
        <v>ChristineBergströmLjungby</v>
      </c>
    </row>
    <row r="84" spans="1:5" hidden="1" x14ac:dyDescent="0.3">
      <c r="A84" s="13" t="s">
        <v>342</v>
      </c>
      <c r="B84" s="13" t="s">
        <v>257</v>
      </c>
      <c r="C84" s="13" t="s">
        <v>179</v>
      </c>
      <c r="D84" s="13"/>
      <c r="E84" t="str">
        <f t="shared" si="1"/>
        <v>ChristofferEwerlöfJönköping</v>
      </c>
    </row>
    <row r="85" spans="1:5" hidden="1" x14ac:dyDescent="0.3">
      <c r="A85" s="13" t="s">
        <v>341</v>
      </c>
      <c r="B85" s="13" t="s">
        <v>75</v>
      </c>
      <c r="C85" s="13" t="s">
        <v>253</v>
      </c>
      <c r="D85" s="13" t="s">
        <v>610</v>
      </c>
      <c r="E85" t="str">
        <f t="shared" si="1"/>
        <v>CiaKlingvallLönneberga</v>
      </c>
    </row>
    <row r="86" spans="1:5" hidden="1" x14ac:dyDescent="0.3">
      <c r="A86" s="13" t="s">
        <v>340</v>
      </c>
      <c r="B86" s="13" t="s">
        <v>100</v>
      </c>
      <c r="C86" s="13" t="s">
        <v>233</v>
      </c>
      <c r="D86" s="13" t="s">
        <v>610</v>
      </c>
      <c r="E86" t="str">
        <f t="shared" si="1"/>
        <v>ClaesAlvengredLjungby</v>
      </c>
    </row>
    <row r="87" spans="1:5" hidden="1" x14ac:dyDescent="0.3">
      <c r="A87" s="13" t="s">
        <v>340</v>
      </c>
      <c r="B87" s="13" t="s">
        <v>85</v>
      </c>
      <c r="C87" s="13" t="s">
        <v>175</v>
      </c>
      <c r="D87" s="13"/>
      <c r="E87" t="str">
        <f t="shared" si="1"/>
        <v>ClaesCarlssonKalmar</v>
      </c>
    </row>
    <row r="88" spans="1:5" hidden="1" x14ac:dyDescent="0.3">
      <c r="A88" s="13" t="s">
        <v>339</v>
      </c>
      <c r="B88" s="13" t="s">
        <v>225</v>
      </c>
      <c r="C88" s="13" t="s">
        <v>175</v>
      </c>
      <c r="D88" s="13"/>
      <c r="E88" t="str">
        <f t="shared" si="1"/>
        <v>DanIngelstamKalmar</v>
      </c>
    </row>
    <row r="89" spans="1:5" hidden="1" x14ac:dyDescent="0.3">
      <c r="A89" s="13" t="s">
        <v>339</v>
      </c>
      <c r="B89" s="13" t="s">
        <v>71</v>
      </c>
      <c r="C89" s="13" t="s">
        <v>175</v>
      </c>
      <c r="D89" s="13"/>
      <c r="E89" t="str">
        <f t="shared" si="1"/>
        <v>DanAnderssonKalmar</v>
      </c>
    </row>
    <row r="90" spans="1:5" hidden="1" x14ac:dyDescent="0.3">
      <c r="A90" s="13" t="s">
        <v>82</v>
      </c>
      <c r="B90" s="13" t="s">
        <v>83</v>
      </c>
      <c r="C90" s="13" t="s">
        <v>177</v>
      </c>
      <c r="D90" s="13"/>
      <c r="E90" t="str">
        <f t="shared" si="1"/>
        <v>DanielStenströmVästervik</v>
      </c>
    </row>
    <row r="91" spans="1:5" hidden="1" x14ac:dyDescent="0.3">
      <c r="A91" s="13" t="s">
        <v>82</v>
      </c>
      <c r="B91" s="13" t="s">
        <v>94</v>
      </c>
      <c r="C91" s="13" t="s">
        <v>175</v>
      </c>
      <c r="D91" s="13"/>
      <c r="E91" t="str">
        <f t="shared" si="1"/>
        <v>DanielLundahlKalmar</v>
      </c>
    </row>
    <row r="92" spans="1:5" hidden="1" x14ac:dyDescent="0.3">
      <c r="A92" s="13" t="s">
        <v>82</v>
      </c>
      <c r="B92" s="13" t="s">
        <v>207</v>
      </c>
      <c r="C92" s="13" t="s">
        <v>175</v>
      </c>
      <c r="D92" s="13"/>
      <c r="E92" t="str">
        <f t="shared" si="1"/>
        <v>DanielLundellKalmar</v>
      </c>
    </row>
    <row r="93" spans="1:5" hidden="1" x14ac:dyDescent="0.3">
      <c r="A93" s="13" t="s">
        <v>82</v>
      </c>
      <c r="B93" s="13" t="s">
        <v>89</v>
      </c>
      <c r="C93" s="13" t="s">
        <v>175</v>
      </c>
      <c r="D93" s="13"/>
      <c r="E93" t="str">
        <f t="shared" si="1"/>
        <v>DanielSchubertKalmar</v>
      </c>
    </row>
    <row r="94" spans="1:5" hidden="1" x14ac:dyDescent="0.3">
      <c r="A94" s="13" t="s">
        <v>82</v>
      </c>
      <c r="B94" s="13" t="s">
        <v>73</v>
      </c>
      <c r="C94" s="13" t="s">
        <v>175</v>
      </c>
      <c r="D94" s="13"/>
      <c r="E94" t="str">
        <f t="shared" si="1"/>
        <v>DanielTimmerlundKalmar</v>
      </c>
    </row>
    <row r="95" spans="1:5" hidden="1" x14ac:dyDescent="0.3">
      <c r="A95" s="13" t="s">
        <v>338</v>
      </c>
      <c r="B95" s="13" t="s">
        <v>70</v>
      </c>
      <c r="C95" s="13" t="s">
        <v>175</v>
      </c>
      <c r="D95" s="13"/>
      <c r="E95" t="str">
        <f t="shared" si="1"/>
        <v>DiedrikFastKalmar</v>
      </c>
    </row>
    <row r="96" spans="1:5" hidden="1" x14ac:dyDescent="0.3">
      <c r="A96" s="13" t="s">
        <v>14</v>
      </c>
      <c r="B96" s="13" t="s">
        <v>80</v>
      </c>
      <c r="C96" s="13" t="s">
        <v>179</v>
      </c>
      <c r="D96" s="13"/>
      <c r="E96" t="str">
        <f t="shared" si="1"/>
        <v>EdvinWesterbergJönköping</v>
      </c>
    </row>
    <row r="97" spans="1:5" hidden="1" x14ac:dyDescent="0.3">
      <c r="A97" s="13" t="s">
        <v>337</v>
      </c>
      <c r="B97" s="13" t="s">
        <v>182</v>
      </c>
      <c r="C97" s="13" t="s">
        <v>175</v>
      </c>
      <c r="D97" s="13"/>
      <c r="E97" t="str">
        <f t="shared" si="1"/>
        <v>EilerBertilssonKalmar</v>
      </c>
    </row>
    <row r="98" spans="1:5" hidden="1" x14ac:dyDescent="0.3">
      <c r="A98" s="13" t="s">
        <v>336</v>
      </c>
      <c r="B98" s="13" t="s">
        <v>104</v>
      </c>
      <c r="C98" s="13" t="s">
        <v>175</v>
      </c>
      <c r="D98" s="13"/>
      <c r="E98" t="str">
        <f t="shared" si="1"/>
        <v>ElisabethErikssonKalmar</v>
      </c>
    </row>
    <row r="99" spans="1:5" hidden="1" x14ac:dyDescent="0.3">
      <c r="A99" s="13" t="s">
        <v>336</v>
      </c>
      <c r="B99" s="13" t="s">
        <v>227</v>
      </c>
      <c r="C99" s="13" t="s">
        <v>175</v>
      </c>
      <c r="D99" s="13"/>
      <c r="E99" t="str">
        <f t="shared" si="1"/>
        <v>ElisabethBillgrenKalmar</v>
      </c>
    </row>
    <row r="100" spans="1:5" hidden="1" x14ac:dyDescent="0.3">
      <c r="A100" s="13" t="s">
        <v>336</v>
      </c>
      <c r="B100" s="13" t="s">
        <v>67</v>
      </c>
      <c r="C100" s="13" t="s">
        <v>175</v>
      </c>
      <c r="D100" s="13"/>
      <c r="E100" t="str">
        <f t="shared" si="1"/>
        <v>ElisabethJohanssonKalmar</v>
      </c>
    </row>
    <row r="101" spans="1:5" hidden="1" x14ac:dyDescent="0.3">
      <c r="A101" s="13" t="s">
        <v>4</v>
      </c>
      <c r="B101" s="13" t="s">
        <v>104</v>
      </c>
      <c r="C101" s="13" t="s">
        <v>175</v>
      </c>
      <c r="D101" s="13"/>
      <c r="E101" t="str">
        <f t="shared" si="1"/>
        <v>EmilErikssonKalmar</v>
      </c>
    </row>
    <row r="102" spans="1:5" hidden="1" x14ac:dyDescent="0.3">
      <c r="A102" s="13" t="s">
        <v>335</v>
      </c>
      <c r="B102" s="13" t="s">
        <v>69</v>
      </c>
      <c r="C102" s="13" t="s">
        <v>175</v>
      </c>
      <c r="D102" s="13"/>
      <c r="E102" t="str">
        <f t="shared" si="1"/>
        <v>EmmaEklundKalmar</v>
      </c>
    </row>
    <row r="103" spans="1:5" hidden="1" x14ac:dyDescent="0.3">
      <c r="A103" s="13" t="s">
        <v>335</v>
      </c>
      <c r="B103" s="13" t="s">
        <v>202</v>
      </c>
      <c r="C103" s="13" t="s">
        <v>175</v>
      </c>
      <c r="D103" s="13"/>
      <c r="E103" t="str">
        <f t="shared" si="1"/>
        <v>EmmaSahlinKalmar</v>
      </c>
    </row>
    <row r="104" spans="1:5" hidden="1" x14ac:dyDescent="0.3">
      <c r="A104" s="13" t="s">
        <v>335</v>
      </c>
      <c r="B104" s="13" t="s">
        <v>182</v>
      </c>
      <c r="C104" s="13" t="s">
        <v>175</v>
      </c>
      <c r="D104" s="13"/>
      <c r="E104" t="str">
        <f t="shared" si="1"/>
        <v>EmmaBertilssonKalmar</v>
      </c>
    </row>
    <row r="105" spans="1:5" hidden="1" x14ac:dyDescent="0.3">
      <c r="A105" s="13" t="s">
        <v>334</v>
      </c>
      <c r="B105" s="13" t="s">
        <v>98</v>
      </c>
      <c r="C105" s="13" t="s">
        <v>175</v>
      </c>
      <c r="D105" s="13"/>
      <c r="E105" t="str">
        <f t="shared" si="1"/>
        <v>EricaStrindbergKalmar</v>
      </c>
    </row>
    <row r="106" spans="1:5" hidden="1" x14ac:dyDescent="0.3">
      <c r="A106" s="13" t="s">
        <v>1</v>
      </c>
      <c r="B106" s="13" t="s">
        <v>110</v>
      </c>
      <c r="C106" s="13" t="s">
        <v>177</v>
      </c>
      <c r="D106" s="13"/>
      <c r="E106" t="str">
        <f t="shared" si="1"/>
        <v>ErikPeterssonVästervik</v>
      </c>
    </row>
    <row r="107" spans="1:5" hidden="1" x14ac:dyDescent="0.3">
      <c r="A107" s="13" t="s">
        <v>333</v>
      </c>
      <c r="B107" s="13" t="s">
        <v>81</v>
      </c>
      <c r="C107" s="13" t="s">
        <v>175</v>
      </c>
      <c r="D107" s="13"/>
      <c r="E107" t="str">
        <f t="shared" si="1"/>
        <v>ErikaFranssonKalmar</v>
      </c>
    </row>
    <row r="108" spans="1:5" hidden="1" x14ac:dyDescent="0.3">
      <c r="A108" s="13" t="s">
        <v>332</v>
      </c>
      <c r="B108" s="13" t="s">
        <v>87</v>
      </c>
      <c r="C108" s="13" t="s">
        <v>179</v>
      </c>
      <c r="D108" s="13"/>
      <c r="E108" t="str">
        <f t="shared" si="1"/>
        <v>EsbjörnOlsonJönköping</v>
      </c>
    </row>
    <row r="109" spans="1:5" hidden="1" x14ac:dyDescent="0.3">
      <c r="A109" s="13" t="s">
        <v>331</v>
      </c>
      <c r="B109" s="13" t="s">
        <v>330</v>
      </c>
      <c r="C109" s="13" t="s">
        <v>177</v>
      </c>
      <c r="D109" s="13"/>
      <c r="E109" t="str">
        <f t="shared" si="1"/>
        <v>EskilEkströmVästervik</v>
      </c>
    </row>
    <row r="110" spans="1:5" hidden="1" x14ac:dyDescent="0.3">
      <c r="A110" s="13" t="s">
        <v>329</v>
      </c>
      <c r="B110" s="13" t="s">
        <v>71</v>
      </c>
      <c r="C110" s="13" t="s">
        <v>175</v>
      </c>
      <c r="D110" s="13"/>
      <c r="E110" t="str">
        <f t="shared" si="1"/>
        <v>EvaAnderssonKalmar</v>
      </c>
    </row>
    <row r="111" spans="1:5" hidden="1" x14ac:dyDescent="0.3">
      <c r="A111" s="13" t="s">
        <v>329</v>
      </c>
      <c r="B111" s="13" t="s">
        <v>67</v>
      </c>
      <c r="C111" s="13" t="s">
        <v>179</v>
      </c>
      <c r="D111" s="13"/>
      <c r="E111" t="str">
        <f t="shared" si="1"/>
        <v>EvaJohanssonJönköping</v>
      </c>
    </row>
    <row r="112" spans="1:5" hidden="1" x14ac:dyDescent="0.3">
      <c r="A112" s="13" t="s">
        <v>329</v>
      </c>
      <c r="B112" s="13" t="s">
        <v>208</v>
      </c>
      <c r="C112" s="13" t="s">
        <v>177</v>
      </c>
      <c r="D112" s="13"/>
      <c r="E112" t="str">
        <f t="shared" si="1"/>
        <v>EvaPerssonVästervik</v>
      </c>
    </row>
    <row r="113" spans="1:5" hidden="1" x14ac:dyDescent="0.3">
      <c r="A113" s="13" t="s">
        <v>329</v>
      </c>
      <c r="B113" s="13" t="s">
        <v>106</v>
      </c>
      <c r="C113" s="13" t="s">
        <v>179</v>
      </c>
      <c r="D113" s="13"/>
      <c r="E113" t="str">
        <f t="shared" si="1"/>
        <v>EvaMarkurellJönköping</v>
      </c>
    </row>
    <row r="114" spans="1:5" hidden="1" x14ac:dyDescent="0.3">
      <c r="A114" s="13" t="s">
        <v>328</v>
      </c>
      <c r="B114" s="13" t="s">
        <v>227</v>
      </c>
      <c r="C114" s="13" t="s">
        <v>179</v>
      </c>
      <c r="D114" s="13"/>
      <c r="E114" t="str">
        <f t="shared" si="1"/>
        <v>Eva-LenaBillgrenJönköping</v>
      </c>
    </row>
    <row r="115" spans="1:5" hidden="1" x14ac:dyDescent="0.3">
      <c r="A115" s="13" t="s">
        <v>327</v>
      </c>
      <c r="B115" s="13" t="s">
        <v>176</v>
      </c>
      <c r="C115" s="13" t="s">
        <v>179</v>
      </c>
      <c r="D115" s="13"/>
      <c r="E115" t="str">
        <f t="shared" si="1"/>
        <v>EwaEricsonJönköping</v>
      </c>
    </row>
    <row r="116" spans="1:5" hidden="1" x14ac:dyDescent="0.3">
      <c r="A116" s="13" t="s">
        <v>3</v>
      </c>
      <c r="B116" s="13" t="s">
        <v>221</v>
      </c>
      <c r="C116" s="13" t="s">
        <v>181</v>
      </c>
      <c r="D116" s="13" t="s">
        <v>612</v>
      </c>
      <c r="E116" t="str">
        <f t="shared" si="1"/>
        <v>FilipSvennehagHultsfred</v>
      </c>
    </row>
    <row r="117" spans="1:5" hidden="1" x14ac:dyDescent="0.3">
      <c r="A117" s="13" t="s">
        <v>326</v>
      </c>
      <c r="B117" s="13" t="s">
        <v>112</v>
      </c>
      <c r="C117" s="13" t="s">
        <v>185</v>
      </c>
      <c r="D117" s="13"/>
      <c r="E117" t="str">
        <f t="shared" si="1"/>
        <v>FrankBjerkertEksjö</v>
      </c>
    </row>
    <row r="118" spans="1:5" hidden="1" x14ac:dyDescent="0.3">
      <c r="A118" s="13" t="s">
        <v>105</v>
      </c>
      <c r="B118" s="13" t="s">
        <v>106</v>
      </c>
      <c r="C118" s="13" t="s">
        <v>189</v>
      </c>
      <c r="D118" s="13" t="s">
        <v>612</v>
      </c>
      <c r="E118" t="str">
        <f t="shared" si="1"/>
        <v>FredricMarkurellAnderstorp</v>
      </c>
    </row>
    <row r="119" spans="1:5" hidden="1" x14ac:dyDescent="0.3">
      <c r="A119" s="13" t="s">
        <v>103</v>
      </c>
      <c r="B119" s="13" t="s">
        <v>90</v>
      </c>
      <c r="C119" s="13" t="s">
        <v>175</v>
      </c>
      <c r="D119" s="13"/>
      <c r="E119" t="str">
        <f t="shared" si="1"/>
        <v>FredrikPetterssonKalmar</v>
      </c>
    </row>
    <row r="120" spans="1:5" hidden="1" x14ac:dyDescent="0.3">
      <c r="A120" s="13" t="s">
        <v>103</v>
      </c>
      <c r="B120" s="13" t="s">
        <v>199</v>
      </c>
      <c r="C120" s="13" t="s">
        <v>179</v>
      </c>
      <c r="D120" s="13"/>
      <c r="E120" t="str">
        <f t="shared" si="1"/>
        <v>FredrikMobergJönköping</v>
      </c>
    </row>
    <row r="121" spans="1:5" hidden="1" x14ac:dyDescent="0.3">
      <c r="A121" s="13" t="s">
        <v>103</v>
      </c>
      <c r="B121" s="13" t="s">
        <v>85</v>
      </c>
      <c r="C121" s="13" t="s">
        <v>185</v>
      </c>
      <c r="D121" s="13"/>
      <c r="E121" t="str">
        <f t="shared" si="1"/>
        <v>FredrikCarlssonEksjö</v>
      </c>
    </row>
    <row r="122" spans="1:5" hidden="1" x14ac:dyDescent="0.3">
      <c r="A122" s="13" t="s">
        <v>103</v>
      </c>
      <c r="B122" s="13" t="s">
        <v>104</v>
      </c>
      <c r="C122" s="13" t="s">
        <v>214</v>
      </c>
      <c r="D122" s="13" t="s">
        <v>609</v>
      </c>
      <c r="E122" t="str">
        <f t="shared" si="1"/>
        <v>FredrikErikssonNässjö</v>
      </c>
    </row>
    <row r="123" spans="1:5" hidden="1" x14ac:dyDescent="0.3">
      <c r="A123" s="13" t="s">
        <v>103</v>
      </c>
      <c r="B123" s="13" t="s">
        <v>225</v>
      </c>
      <c r="C123" s="13" t="s">
        <v>177</v>
      </c>
      <c r="D123" s="13"/>
      <c r="E123" t="str">
        <f t="shared" si="1"/>
        <v>FredrikIngelstamVästervik</v>
      </c>
    </row>
    <row r="124" spans="1:5" hidden="1" x14ac:dyDescent="0.3">
      <c r="A124" s="13" t="s">
        <v>103</v>
      </c>
      <c r="B124" s="13" t="s">
        <v>202</v>
      </c>
      <c r="C124" s="13" t="s">
        <v>200</v>
      </c>
      <c r="D124" s="13"/>
      <c r="E124" t="str">
        <f t="shared" si="1"/>
        <v>FredrikSahlinVärnamo</v>
      </c>
    </row>
    <row r="125" spans="1:5" hidden="1" x14ac:dyDescent="0.3">
      <c r="A125" s="13" t="s">
        <v>103</v>
      </c>
      <c r="B125" s="13" t="s">
        <v>110</v>
      </c>
      <c r="C125" s="13" t="s">
        <v>175</v>
      </c>
      <c r="D125" s="13"/>
      <c r="E125" t="str">
        <f t="shared" si="1"/>
        <v>FredrikPeterssonKalmar</v>
      </c>
    </row>
    <row r="126" spans="1:5" hidden="1" x14ac:dyDescent="0.3">
      <c r="A126" s="13" t="s">
        <v>103</v>
      </c>
      <c r="B126" s="13" t="s">
        <v>199</v>
      </c>
      <c r="C126" s="13" t="s">
        <v>189</v>
      </c>
      <c r="D126" s="13" t="s">
        <v>612</v>
      </c>
      <c r="E126" t="str">
        <f t="shared" si="1"/>
        <v>FredrikMobergAnderstorp</v>
      </c>
    </row>
    <row r="127" spans="1:5" hidden="1" x14ac:dyDescent="0.3">
      <c r="A127" s="13" t="s">
        <v>103</v>
      </c>
      <c r="B127" s="13" t="s">
        <v>98</v>
      </c>
      <c r="C127" s="13" t="s">
        <v>177</v>
      </c>
      <c r="D127" s="13"/>
      <c r="E127" t="str">
        <f t="shared" si="1"/>
        <v>FredrikStrindbergVästervik</v>
      </c>
    </row>
    <row r="128" spans="1:5" hidden="1" x14ac:dyDescent="0.3">
      <c r="A128" s="13" t="s">
        <v>103</v>
      </c>
      <c r="B128" s="13" t="s">
        <v>217</v>
      </c>
      <c r="C128" s="13" t="s">
        <v>205</v>
      </c>
      <c r="D128" s="13" t="s">
        <v>611</v>
      </c>
      <c r="E128" t="str">
        <f t="shared" si="1"/>
        <v>FredrikCarlzonNybro</v>
      </c>
    </row>
    <row r="129" spans="1:5" hidden="1" x14ac:dyDescent="0.3">
      <c r="A129" s="13" t="s">
        <v>103</v>
      </c>
      <c r="B129" s="13" t="s">
        <v>87</v>
      </c>
      <c r="C129" s="13" t="s">
        <v>205</v>
      </c>
      <c r="D129" s="13" t="s">
        <v>610</v>
      </c>
      <c r="E129" t="str">
        <f t="shared" si="1"/>
        <v>FredrikOlsonNybro</v>
      </c>
    </row>
    <row r="130" spans="1:5" hidden="1" x14ac:dyDescent="0.3">
      <c r="A130" s="13" t="s">
        <v>325</v>
      </c>
      <c r="B130" s="13" t="s">
        <v>199</v>
      </c>
      <c r="C130" s="13" t="s">
        <v>205</v>
      </c>
      <c r="D130" s="13" t="s">
        <v>610</v>
      </c>
      <c r="E130" t="str">
        <f t="shared" si="1"/>
        <v>GregerMobergNybro</v>
      </c>
    </row>
    <row r="131" spans="1:5" hidden="1" x14ac:dyDescent="0.3">
      <c r="A131" s="13" t="s">
        <v>325</v>
      </c>
      <c r="B131" s="13" t="s">
        <v>71</v>
      </c>
      <c r="C131" s="13" t="s">
        <v>224</v>
      </c>
      <c r="D131" s="13" t="s">
        <v>613</v>
      </c>
      <c r="E131" t="str">
        <f t="shared" ref="E131:E194" si="2">A131&amp;B131&amp;C131</f>
        <v>GregerAnderssonOrrefors</v>
      </c>
    </row>
    <row r="132" spans="1:5" hidden="1" x14ac:dyDescent="0.3">
      <c r="A132" s="13" t="s">
        <v>324</v>
      </c>
      <c r="B132" s="13" t="s">
        <v>263</v>
      </c>
      <c r="C132" s="13" t="s">
        <v>193</v>
      </c>
      <c r="D132" s="13" t="s">
        <v>609</v>
      </c>
      <c r="E132" t="str">
        <f t="shared" si="2"/>
        <v>GudrunPetersonSävsjö</v>
      </c>
    </row>
    <row r="133" spans="1:5" hidden="1" x14ac:dyDescent="0.3">
      <c r="A133" s="13" t="s">
        <v>323</v>
      </c>
      <c r="B133" s="13" t="s">
        <v>75</v>
      </c>
      <c r="C133" s="13" t="s">
        <v>222</v>
      </c>
      <c r="D133" s="13" t="s">
        <v>609</v>
      </c>
      <c r="E133" t="str">
        <f t="shared" si="2"/>
        <v>GunillaKlingvallVäxjö</v>
      </c>
    </row>
    <row r="134" spans="1:5" hidden="1" x14ac:dyDescent="0.3">
      <c r="A134" s="13" t="s">
        <v>323</v>
      </c>
      <c r="B134" s="13" t="s">
        <v>178</v>
      </c>
      <c r="C134" s="13" t="s">
        <v>283</v>
      </c>
      <c r="D134" s="13" t="s">
        <v>611</v>
      </c>
      <c r="E134" t="str">
        <f t="shared" si="2"/>
        <v>GunillaStrömGullringen</v>
      </c>
    </row>
    <row r="135" spans="1:5" hidden="1" x14ac:dyDescent="0.3">
      <c r="A135" s="13" t="s">
        <v>323</v>
      </c>
      <c r="B135" s="13" t="s">
        <v>249</v>
      </c>
      <c r="C135" s="13" t="s">
        <v>179</v>
      </c>
      <c r="D135" s="13"/>
      <c r="E135" t="str">
        <f t="shared" si="2"/>
        <v>GunillaÖsterbergJönköping</v>
      </c>
    </row>
    <row r="136" spans="1:5" hidden="1" x14ac:dyDescent="0.3">
      <c r="A136" s="13" t="s">
        <v>323</v>
      </c>
      <c r="B136" s="13" t="s">
        <v>92</v>
      </c>
      <c r="C136" s="13" t="s">
        <v>200</v>
      </c>
      <c r="D136" s="13"/>
      <c r="E136" t="str">
        <f t="shared" si="2"/>
        <v>GunillaSöderbergVärnamo</v>
      </c>
    </row>
    <row r="137" spans="1:5" hidden="1" x14ac:dyDescent="0.3">
      <c r="A137" s="13" t="s">
        <v>322</v>
      </c>
      <c r="B137" s="13" t="s">
        <v>71</v>
      </c>
      <c r="C137" s="13" t="s">
        <v>175</v>
      </c>
      <c r="D137" s="13"/>
      <c r="E137" t="str">
        <f t="shared" si="2"/>
        <v>GunnarAnderssonKalmar</v>
      </c>
    </row>
    <row r="138" spans="1:5" hidden="1" x14ac:dyDescent="0.3">
      <c r="A138" s="13" t="s">
        <v>321</v>
      </c>
      <c r="B138" s="13" t="s">
        <v>67</v>
      </c>
      <c r="C138" s="13" t="s">
        <v>233</v>
      </c>
      <c r="D138" s="13" t="s">
        <v>612</v>
      </c>
      <c r="E138" t="str">
        <f t="shared" si="2"/>
        <v>GunnelJohanssonLjungby</v>
      </c>
    </row>
    <row r="139" spans="1:5" hidden="1" x14ac:dyDescent="0.3">
      <c r="A139" s="13" t="s">
        <v>320</v>
      </c>
      <c r="B139" s="13" t="s">
        <v>90</v>
      </c>
      <c r="C139" s="13" t="s">
        <v>233</v>
      </c>
      <c r="D139" s="13" t="s">
        <v>612</v>
      </c>
      <c r="E139" t="str">
        <f t="shared" si="2"/>
        <v>GunviPetterssonLjungby</v>
      </c>
    </row>
    <row r="140" spans="1:5" hidden="1" x14ac:dyDescent="0.3">
      <c r="A140" s="13" t="s">
        <v>99</v>
      </c>
      <c r="B140" s="13" t="s">
        <v>100</v>
      </c>
      <c r="C140" s="13" t="s">
        <v>175</v>
      </c>
      <c r="D140" s="13"/>
      <c r="E140" t="str">
        <f t="shared" si="2"/>
        <v>GunvorAlvengredKalmar</v>
      </c>
    </row>
    <row r="141" spans="1:5" hidden="1" x14ac:dyDescent="0.3">
      <c r="A141" s="13" t="s">
        <v>99</v>
      </c>
      <c r="B141" s="13" t="s">
        <v>96</v>
      </c>
      <c r="C141" s="13" t="s">
        <v>175</v>
      </c>
      <c r="D141" s="13"/>
      <c r="E141" t="str">
        <f t="shared" si="2"/>
        <v>GunvorFredmanKalmar</v>
      </c>
    </row>
    <row r="142" spans="1:5" hidden="1" x14ac:dyDescent="0.3">
      <c r="A142" s="13" t="s">
        <v>318</v>
      </c>
      <c r="B142" s="13" t="s">
        <v>96</v>
      </c>
      <c r="C142" s="13" t="s">
        <v>181</v>
      </c>
      <c r="D142" s="13" t="s">
        <v>612</v>
      </c>
      <c r="E142" t="str">
        <f t="shared" si="2"/>
        <v>JanneFredmanHultsfred</v>
      </c>
    </row>
    <row r="143" spans="1:5" hidden="1" x14ac:dyDescent="0.3">
      <c r="A143" s="13" t="s">
        <v>318</v>
      </c>
      <c r="B143" s="13" t="s">
        <v>88</v>
      </c>
      <c r="C143" s="13" t="s">
        <v>175</v>
      </c>
      <c r="D143" s="13"/>
      <c r="E143" t="str">
        <f t="shared" si="2"/>
        <v>JanneGullbergKalmar</v>
      </c>
    </row>
    <row r="144" spans="1:5" hidden="1" x14ac:dyDescent="0.3">
      <c r="A144" s="13" t="s">
        <v>317</v>
      </c>
      <c r="B144" s="13" t="s">
        <v>207</v>
      </c>
      <c r="C144" s="13" t="s">
        <v>175</v>
      </c>
      <c r="D144" s="13"/>
      <c r="E144" t="str">
        <f t="shared" si="2"/>
        <v>JeanetteLundellKalmar</v>
      </c>
    </row>
    <row r="145" spans="1:5" hidden="1" x14ac:dyDescent="0.3">
      <c r="A145" s="13" t="s">
        <v>316</v>
      </c>
      <c r="B145" s="13" t="s">
        <v>88</v>
      </c>
      <c r="C145" s="13" t="s">
        <v>179</v>
      </c>
      <c r="D145" s="13"/>
      <c r="E145" t="str">
        <f t="shared" si="2"/>
        <v>JennicGullbergJönköping</v>
      </c>
    </row>
    <row r="146" spans="1:5" hidden="1" x14ac:dyDescent="0.3">
      <c r="A146" s="13" t="s">
        <v>315</v>
      </c>
      <c r="B146" s="13" t="s">
        <v>176</v>
      </c>
      <c r="C146" s="13" t="s">
        <v>185</v>
      </c>
      <c r="D146" s="13"/>
      <c r="E146" t="str">
        <f t="shared" si="2"/>
        <v>JennyEricsonEksjö</v>
      </c>
    </row>
    <row r="147" spans="1:5" hidden="1" x14ac:dyDescent="0.3">
      <c r="A147" s="13" t="s">
        <v>315</v>
      </c>
      <c r="B147" s="13" t="s">
        <v>178</v>
      </c>
      <c r="C147" s="13" t="s">
        <v>188</v>
      </c>
      <c r="D147" s="13" t="s">
        <v>612</v>
      </c>
      <c r="E147" t="str">
        <f t="shared" si="2"/>
        <v>JennyStrömEmmaboda</v>
      </c>
    </row>
    <row r="148" spans="1:5" hidden="1" x14ac:dyDescent="0.3">
      <c r="A148" s="13" t="s">
        <v>315</v>
      </c>
      <c r="B148" s="13" t="s">
        <v>108</v>
      </c>
      <c r="C148" s="13" t="s">
        <v>177</v>
      </c>
      <c r="D148" s="13"/>
      <c r="E148" t="str">
        <f t="shared" si="2"/>
        <v>JennyStridVästervik</v>
      </c>
    </row>
    <row r="149" spans="1:5" hidden="1" x14ac:dyDescent="0.3">
      <c r="A149" s="13" t="s">
        <v>315</v>
      </c>
      <c r="B149" s="13" t="s">
        <v>225</v>
      </c>
      <c r="C149" s="13" t="s">
        <v>205</v>
      </c>
      <c r="D149" s="13" t="s">
        <v>610</v>
      </c>
      <c r="E149" t="str">
        <f t="shared" si="2"/>
        <v>JennyIngelstamNybro</v>
      </c>
    </row>
    <row r="150" spans="1:5" hidden="1" x14ac:dyDescent="0.3">
      <c r="A150" s="13" t="s">
        <v>315</v>
      </c>
      <c r="B150" s="13" t="s">
        <v>90</v>
      </c>
      <c r="C150" s="13" t="s">
        <v>175</v>
      </c>
      <c r="D150" s="13"/>
      <c r="E150" t="str">
        <f t="shared" si="2"/>
        <v>JennyPetterssonKalmar</v>
      </c>
    </row>
    <row r="151" spans="1:5" hidden="1" x14ac:dyDescent="0.3">
      <c r="A151" s="13" t="s">
        <v>315</v>
      </c>
      <c r="B151" s="13" t="s">
        <v>202</v>
      </c>
      <c r="C151" s="13" t="s">
        <v>189</v>
      </c>
      <c r="D151" s="13" t="s">
        <v>609</v>
      </c>
      <c r="E151" t="str">
        <f t="shared" si="2"/>
        <v>JennySahlinAnderstorp</v>
      </c>
    </row>
    <row r="152" spans="1:5" hidden="1" x14ac:dyDescent="0.3">
      <c r="A152" s="13" t="s">
        <v>315</v>
      </c>
      <c r="B152" s="13" t="s">
        <v>227</v>
      </c>
      <c r="C152" s="13" t="s">
        <v>177</v>
      </c>
      <c r="D152" s="13"/>
      <c r="E152" t="str">
        <f t="shared" si="2"/>
        <v>JennyBillgrenVästervik</v>
      </c>
    </row>
    <row r="153" spans="1:5" hidden="1" x14ac:dyDescent="0.3">
      <c r="A153" s="13" t="s">
        <v>315</v>
      </c>
      <c r="B153" s="13" t="s">
        <v>190</v>
      </c>
      <c r="C153" s="13" t="s">
        <v>193</v>
      </c>
      <c r="D153" s="13" t="s">
        <v>613</v>
      </c>
      <c r="E153" t="str">
        <f t="shared" si="2"/>
        <v>JennyFröbergSävsjö</v>
      </c>
    </row>
    <row r="154" spans="1:5" hidden="1" x14ac:dyDescent="0.3">
      <c r="A154" s="13" t="s">
        <v>315</v>
      </c>
      <c r="B154" s="13" t="s">
        <v>94</v>
      </c>
      <c r="C154" s="13" t="s">
        <v>233</v>
      </c>
      <c r="D154" s="13" t="s">
        <v>613</v>
      </c>
      <c r="E154" t="str">
        <f t="shared" si="2"/>
        <v>JennyLundahlLjungby</v>
      </c>
    </row>
    <row r="155" spans="1:5" hidden="1" x14ac:dyDescent="0.3">
      <c r="A155" s="13" t="s">
        <v>314</v>
      </c>
      <c r="B155" s="13" t="s">
        <v>78</v>
      </c>
      <c r="C155" s="13" t="s">
        <v>177</v>
      </c>
      <c r="D155" s="13"/>
      <c r="E155" t="str">
        <f t="shared" si="2"/>
        <v>JensGyllenhammarVästervik</v>
      </c>
    </row>
    <row r="156" spans="1:5" hidden="1" x14ac:dyDescent="0.3">
      <c r="A156" s="13" t="s">
        <v>313</v>
      </c>
      <c r="B156" s="13" t="s">
        <v>94</v>
      </c>
      <c r="C156" s="13" t="s">
        <v>200</v>
      </c>
      <c r="D156" s="13"/>
      <c r="E156" t="str">
        <f t="shared" si="2"/>
        <v>JesperLundahlVärnamo</v>
      </c>
    </row>
    <row r="157" spans="1:5" hidden="1" x14ac:dyDescent="0.3">
      <c r="A157" s="13" t="s">
        <v>313</v>
      </c>
      <c r="B157" s="13" t="s">
        <v>65</v>
      </c>
      <c r="C157" s="13" t="s">
        <v>220</v>
      </c>
      <c r="D157" s="13" t="s">
        <v>612</v>
      </c>
      <c r="E157" t="str">
        <f t="shared" si="2"/>
        <v>JesperOlssonBruzaholm</v>
      </c>
    </row>
    <row r="158" spans="1:5" hidden="1" x14ac:dyDescent="0.3">
      <c r="A158" s="13" t="s">
        <v>313</v>
      </c>
      <c r="B158" s="13" t="s">
        <v>71</v>
      </c>
      <c r="C158" s="13" t="s">
        <v>175</v>
      </c>
      <c r="D158" s="13"/>
      <c r="E158" t="str">
        <f t="shared" si="2"/>
        <v>JesperAnderssonKalmar</v>
      </c>
    </row>
    <row r="159" spans="1:5" hidden="1" x14ac:dyDescent="0.3">
      <c r="A159" s="13" t="s">
        <v>312</v>
      </c>
      <c r="B159" s="13" t="s">
        <v>92</v>
      </c>
      <c r="C159" s="13" t="s">
        <v>224</v>
      </c>
      <c r="D159" s="13" t="s">
        <v>613</v>
      </c>
      <c r="E159" t="str">
        <f t="shared" si="2"/>
        <v>JessicaSöderbergOrrefors</v>
      </c>
    </row>
    <row r="160" spans="1:5" hidden="1" x14ac:dyDescent="0.3">
      <c r="A160" s="13" t="s">
        <v>312</v>
      </c>
      <c r="B160" s="13" t="s">
        <v>67</v>
      </c>
      <c r="C160" s="13" t="s">
        <v>179</v>
      </c>
      <c r="D160" s="13"/>
      <c r="E160" t="str">
        <f t="shared" si="2"/>
        <v>JessicaJohanssonJönköping</v>
      </c>
    </row>
    <row r="161" spans="1:5" hidden="1" x14ac:dyDescent="0.3">
      <c r="A161" s="13" t="s">
        <v>312</v>
      </c>
      <c r="B161" s="13" t="s">
        <v>67</v>
      </c>
      <c r="C161" s="13" t="s">
        <v>175</v>
      </c>
      <c r="D161" s="13"/>
      <c r="E161" t="str">
        <f t="shared" si="2"/>
        <v>JessicaJohanssonKalmar</v>
      </c>
    </row>
    <row r="162" spans="1:5" hidden="1" x14ac:dyDescent="0.3">
      <c r="A162" s="13" t="s">
        <v>312</v>
      </c>
      <c r="B162" s="13" t="s">
        <v>70</v>
      </c>
      <c r="C162" s="13" t="s">
        <v>175</v>
      </c>
      <c r="D162" s="13"/>
      <c r="E162" t="str">
        <f t="shared" si="2"/>
        <v>JessicaFastKalmar</v>
      </c>
    </row>
    <row r="163" spans="1:5" hidden="1" x14ac:dyDescent="0.3">
      <c r="A163" s="13" t="s">
        <v>311</v>
      </c>
      <c r="B163" s="13" t="s">
        <v>183</v>
      </c>
      <c r="C163" s="13" t="s">
        <v>210</v>
      </c>
      <c r="D163" s="13" t="s">
        <v>609</v>
      </c>
      <c r="E163" t="str">
        <f t="shared" si="2"/>
        <v>JimmieFalkGamleby</v>
      </c>
    </row>
    <row r="164" spans="1:5" hidden="1" x14ac:dyDescent="0.3">
      <c r="A164" s="13" t="s">
        <v>310</v>
      </c>
      <c r="B164" s="13" t="s">
        <v>75</v>
      </c>
      <c r="C164" s="13" t="s">
        <v>233</v>
      </c>
      <c r="D164" s="13" t="s">
        <v>613</v>
      </c>
      <c r="E164" t="str">
        <f t="shared" si="2"/>
        <v>JoakimKlingvallLjungby</v>
      </c>
    </row>
    <row r="165" spans="1:5" hidden="1" x14ac:dyDescent="0.3">
      <c r="A165" s="13" t="s">
        <v>310</v>
      </c>
      <c r="B165" s="13" t="s">
        <v>309</v>
      </c>
      <c r="C165" s="13" t="s">
        <v>175</v>
      </c>
      <c r="D165" s="13"/>
      <c r="E165" t="str">
        <f t="shared" si="2"/>
        <v>JoakimLandahlKalmar</v>
      </c>
    </row>
    <row r="166" spans="1:5" hidden="1" x14ac:dyDescent="0.3">
      <c r="A166" s="13" t="s">
        <v>84</v>
      </c>
      <c r="B166" s="13" t="s">
        <v>85</v>
      </c>
      <c r="C166" s="13" t="s">
        <v>283</v>
      </c>
      <c r="D166" s="13" t="s">
        <v>609</v>
      </c>
      <c r="E166" t="str">
        <f t="shared" si="2"/>
        <v>JohanCarlssonGullringen</v>
      </c>
    </row>
    <row r="167" spans="1:5" hidden="1" x14ac:dyDescent="0.3">
      <c r="A167" s="13" t="s">
        <v>84</v>
      </c>
      <c r="B167" s="13" t="s">
        <v>78</v>
      </c>
      <c r="C167" s="13" t="s">
        <v>185</v>
      </c>
      <c r="D167" s="13"/>
      <c r="E167" t="str">
        <f t="shared" si="2"/>
        <v>JohanGyllenhammarEksjö</v>
      </c>
    </row>
    <row r="168" spans="1:5" hidden="1" x14ac:dyDescent="0.3">
      <c r="A168" s="13" t="s">
        <v>84</v>
      </c>
      <c r="B168" s="13" t="s">
        <v>225</v>
      </c>
      <c r="C168" s="13" t="s">
        <v>224</v>
      </c>
      <c r="D168" s="13" t="s">
        <v>612</v>
      </c>
      <c r="E168" t="str">
        <f t="shared" si="2"/>
        <v>JohanIngelstamOrrefors</v>
      </c>
    </row>
    <row r="169" spans="1:5" hidden="1" x14ac:dyDescent="0.3">
      <c r="A169" s="13" t="s">
        <v>84</v>
      </c>
      <c r="B169" s="13" t="s">
        <v>74</v>
      </c>
      <c r="C169" s="13" t="s">
        <v>222</v>
      </c>
      <c r="D169" s="13" t="s">
        <v>613</v>
      </c>
      <c r="E169" t="str">
        <f t="shared" si="2"/>
        <v>JohanBerggrenVäxjö</v>
      </c>
    </row>
    <row r="170" spans="1:5" hidden="1" x14ac:dyDescent="0.3">
      <c r="A170" s="13" t="s">
        <v>84</v>
      </c>
      <c r="B170" s="13" t="s">
        <v>90</v>
      </c>
      <c r="C170" s="13" t="s">
        <v>179</v>
      </c>
      <c r="D170" s="13"/>
      <c r="E170" t="str">
        <f t="shared" si="2"/>
        <v>JohanPetterssonJönköping</v>
      </c>
    </row>
    <row r="171" spans="1:5" hidden="1" x14ac:dyDescent="0.3">
      <c r="A171" s="13" t="s">
        <v>84</v>
      </c>
      <c r="B171" s="13" t="s">
        <v>186</v>
      </c>
      <c r="C171" s="13" t="s">
        <v>214</v>
      </c>
      <c r="D171" s="13" t="s">
        <v>610</v>
      </c>
      <c r="E171" t="str">
        <f t="shared" si="2"/>
        <v>JohanBergströmNässjö</v>
      </c>
    </row>
    <row r="172" spans="1:5" hidden="1" x14ac:dyDescent="0.3">
      <c r="A172" s="13" t="s">
        <v>84</v>
      </c>
      <c r="B172" s="13" t="s">
        <v>104</v>
      </c>
      <c r="C172" s="13" t="s">
        <v>215</v>
      </c>
      <c r="D172" s="13" t="s">
        <v>613</v>
      </c>
      <c r="E172" t="str">
        <f t="shared" si="2"/>
        <v>JohanErikssonTranås</v>
      </c>
    </row>
    <row r="173" spans="1:5" hidden="1" x14ac:dyDescent="0.3">
      <c r="A173" s="13" t="s">
        <v>84</v>
      </c>
      <c r="B173" s="13" t="s">
        <v>92</v>
      </c>
      <c r="C173" s="13" t="s">
        <v>177</v>
      </c>
      <c r="D173" s="13"/>
      <c r="E173" t="str">
        <f t="shared" si="2"/>
        <v>JohanSöderbergVästervik</v>
      </c>
    </row>
    <row r="174" spans="1:5" hidden="1" x14ac:dyDescent="0.3">
      <c r="A174" s="13" t="s">
        <v>84</v>
      </c>
      <c r="B174" s="13" t="s">
        <v>308</v>
      </c>
      <c r="C174" s="13" t="s">
        <v>214</v>
      </c>
      <c r="D174" s="13" t="s">
        <v>612</v>
      </c>
      <c r="E174" t="str">
        <f t="shared" si="2"/>
        <v>JohanErlandssonNässjö</v>
      </c>
    </row>
    <row r="175" spans="1:5" hidden="1" x14ac:dyDescent="0.3">
      <c r="A175" s="13" t="s">
        <v>84</v>
      </c>
      <c r="B175" s="13" t="s">
        <v>87</v>
      </c>
      <c r="C175" s="13" t="s">
        <v>177</v>
      </c>
      <c r="D175" s="13"/>
      <c r="E175" t="str">
        <f t="shared" si="2"/>
        <v>JohanOlsonVästervik</v>
      </c>
    </row>
    <row r="176" spans="1:5" hidden="1" x14ac:dyDescent="0.3">
      <c r="A176" s="13" t="s">
        <v>84</v>
      </c>
      <c r="B176" s="13" t="s">
        <v>71</v>
      </c>
      <c r="C176" s="13" t="s">
        <v>175</v>
      </c>
      <c r="D176" s="13"/>
      <c r="E176" t="str">
        <f t="shared" si="2"/>
        <v>JohanAnderssonKalmar</v>
      </c>
    </row>
    <row r="177" spans="1:5" hidden="1" x14ac:dyDescent="0.3">
      <c r="A177" s="13" t="s">
        <v>84</v>
      </c>
      <c r="B177" s="13" t="s">
        <v>67</v>
      </c>
      <c r="C177" s="13" t="s">
        <v>211</v>
      </c>
      <c r="D177" s="13" t="s">
        <v>612</v>
      </c>
      <c r="E177" t="str">
        <f t="shared" si="2"/>
        <v>JohanJohanssonGnosjö</v>
      </c>
    </row>
    <row r="178" spans="1:5" hidden="1" x14ac:dyDescent="0.3">
      <c r="A178" s="13" t="s">
        <v>84</v>
      </c>
      <c r="B178" s="13" t="s">
        <v>190</v>
      </c>
      <c r="C178" s="13" t="s">
        <v>175</v>
      </c>
      <c r="D178" s="13"/>
      <c r="E178" t="str">
        <f t="shared" si="2"/>
        <v>JohanFröbergKalmar</v>
      </c>
    </row>
    <row r="179" spans="1:5" hidden="1" x14ac:dyDescent="0.3">
      <c r="A179" s="13" t="s">
        <v>84</v>
      </c>
      <c r="B179" s="13" t="s">
        <v>73</v>
      </c>
      <c r="C179" s="13" t="s">
        <v>175</v>
      </c>
      <c r="D179" s="13"/>
      <c r="E179" t="str">
        <f t="shared" si="2"/>
        <v>JohanTimmerlundKalmar</v>
      </c>
    </row>
    <row r="180" spans="1:5" hidden="1" x14ac:dyDescent="0.3">
      <c r="A180" s="13" t="s">
        <v>84</v>
      </c>
      <c r="B180" s="13" t="s">
        <v>71</v>
      </c>
      <c r="C180" s="13" t="s">
        <v>193</v>
      </c>
      <c r="D180" s="13" t="s">
        <v>609</v>
      </c>
      <c r="E180" t="str">
        <f t="shared" si="2"/>
        <v>JohanAnderssonSävsjö</v>
      </c>
    </row>
    <row r="181" spans="1:5" hidden="1" x14ac:dyDescent="0.3">
      <c r="A181" s="13" t="s">
        <v>84</v>
      </c>
      <c r="B181" s="13" t="s">
        <v>81</v>
      </c>
      <c r="C181" s="13" t="s">
        <v>175</v>
      </c>
      <c r="D181" s="13"/>
      <c r="E181" t="str">
        <f t="shared" si="2"/>
        <v>JohanFranssonKalmar</v>
      </c>
    </row>
    <row r="182" spans="1:5" hidden="1" x14ac:dyDescent="0.3">
      <c r="A182" s="13" t="s">
        <v>72</v>
      </c>
      <c r="B182" s="13" t="s">
        <v>80</v>
      </c>
      <c r="C182" s="13" t="s">
        <v>177</v>
      </c>
      <c r="D182" s="13"/>
      <c r="E182" t="str">
        <f t="shared" si="2"/>
        <v>JohannaWesterbergVästervik</v>
      </c>
    </row>
    <row r="183" spans="1:5" hidden="1" x14ac:dyDescent="0.3">
      <c r="A183" s="13" t="s">
        <v>72</v>
      </c>
      <c r="B183" s="13" t="s">
        <v>78</v>
      </c>
      <c r="C183" s="13" t="s">
        <v>222</v>
      </c>
      <c r="D183" s="13" t="s">
        <v>610</v>
      </c>
      <c r="E183" t="str">
        <f t="shared" si="2"/>
        <v>JohannaGyllenhammarVäxjö</v>
      </c>
    </row>
    <row r="184" spans="1:5" hidden="1" x14ac:dyDescent="0.3">
      <c r="A184" s="13" t="s">
        <v>72</v>
      </c>
      <c r="B184" s="13" t="s">
        <v>73</v>
      </c>
      <c r="C184" s="13" t="s">
        <v>184</v>
      </c>
      <c r="D184" s="13" t="s">
        <v>613</v>
      </c>
      <c r="E184" t="str">
        <f t="shared" si="2"/>
        <v>JohannaTimmerlundMönsterås</v>
      </c>
    </row>
    <row r="185" spans="1:5" hidden="1" x14ac:dyDescent="0.3">
      <c r="A185" s="13" t="s">
        <v>72</v>
      </c>
      <c r="B185" s="13" t="s">
        <v>206</v>
      </c>
      <c r="C185" s="13" t="s">
        <v>177</v>
      </c>
      <c r="D185" s="13"/>
      <c r="E185" t="str">
        <f t="shared" si="2"/>
        <v>JohannaIvarssonVästervik</v>
      </c>
    </row>
    <row r="186" spans="1:5" hidden="1" x14ac:dyDescent="0.3">
      <c r="A186" s="13" t="s">
        <v>72</v>
      </c>
      <c r="B186" s="13" t="s">
        <v>307</v>
      </c>
      <c r="C186" s="13" t="s">
        <v>175</v>
      </c>
      <c r="D186" s="13"/>
      <c r="E186" t="str">
        <f t="shared" si="2"/>
        <v>JohannaEngströmKalmar</v>
      </c>
    </row>
    <row r="187" spans="1:5" hidden="1" x14ac:dyDescent="0.3">
      <c r="A187" s="13" t="s">
        <v>72</v>
      </c>
      <c r="B187" s="13" t="s">
        <v>71</v>
      </c>
      <c r="C187" s="13" t="s">
        <v>175</v>
      </c>
      <c r="D187" s="13"/>
      <c r="E187" t="str">
        <f t="shared" si="2"/>
        <v>JohannaAnderssonKalmar</v>
      </c>
    </row>
    <row r="188" spans="1:5" hidden="1" x14ac:dyDescent="0.3">
      <c r="A188" s="13" t="s">
        <v>306</v>
      </c>
      <c r="B188" s="13" t="s">
        <v>96</v>
      </c>
      <c r="C188" s="13" t="s">
        <v>224</v>
      </c>
      <c r="D188" s="13" t="s">
        <v>611</v>
      </c>
      <c r="E188" t="str">
        <f t="shared" si="2"/>
        <v>JohannesFredmanOrrefors</v>
      </c>
    </row>
    <row r="189" spans="1:5" hidden="1" x14ac:dyDescent="0.3">
      <c r="A189" s="13" t="s">
        <v>304</v>
      </c>
      <c r="B189" s="13" t="s">
        <v>90</v>
      </c>
      <c r="C189" s="13" t="s">
        <v>177</v>
      </c>
      <c r="D189" s="13"/>
      <c r="E189" t="str">
        <f t="shared" si="2"/>
        <v>JonasPetterssonVästervik</v>
      </c>
    </row>
    <row r="190" spans="1:5" hidden="1" x14ac:dyDescent="0.3">
      <c r="A190" s="13" t="s">
        <v>304</v>
      </c>
      <c r="B190" s="13" t="s">
        <v>88</v>
      </c>
      <c r="C190" s="13" t="s">
        <v>177</v>
      </c>
      <c r="D190" s="13"/>
      <c r="E190" t="str">
        <f t="shared" si="2"/>
        <v>JonasGullbergVästervik</v>
      </c>
    </row>
    <row r="191" spans="1:5" hidden="1" x14ac:dyDescent="0.3">
      <c r="A191" s="13" t="s">
        <v>304</v>
      </c>
      <c r="B191" s="13" t="s">
        <v>96</v>
      </c>
      <c r="C191" s="13" t="s">
        <v>177</v>
      </c>
      <c r="D191" s="13"/>
      <c r="E191" t="str">
        <f t="shared" si="2"/>
        <v>JonasFredmanVästervik</v>
      </c>
    </row>
    <row r="192" spans="1:5" hidden="1" x14ac:dyDescent="0.3">
      <c r="A192" s="13" t="s">
        <v>304</v>
      </c>
      <c r="B192" s="13" t="s">
        <v>305</v>
      </c>
      <c r="C192" s="13" t="s">
        <v>205</v>
      </c>
      <c r="D192" s="13" t="s">
        <v>609</v>
      </c>
      <c r="E192" t="str">
        <f t="shared" si="2"/>
        <v>JonasJacobssonNybro</v>
      </c>
    </row>
    <row r="193" spans="1:5" hidden="1" x14ac:dyDescent="0.3">
      <c r="A193" s="13" t="s">
        <v>304</v>
      </c>
      <c r="B193" s="13" t="s">
        <v>71</v>
      </c>
      <c r="C193" s="13" t="s">
        <v>193</v>
      </c>
      <c r="D193" s="13" t="s">
        <v>613</v>
      </c>
      <c r="E193" t="str">
        <f t="shared" si="2"/>
        <v>JonasAnderssonSävsjö</v>
      </c>
    </row>
    <row r="194" spans="1:5" hidden="1" x14ac:dyDescent="0.3">
      <c r="A194" s="13" t="s">
        <v>304</v>
      </c>
      <c r="B194" s="13" t="s">
        <v>71</v>
      </c>
      <c r="C194" s="13" t="s">
        <v>181</v>
      </c>
      <c r="D194" s="13" t="s">
        <v>610</v>
      </c>
      <c r="E194" t="str">
        <f t="shared" si="2"/>
        <v>JonasAnderssonHultsfred</v>
      </c>
    </row>
    <row r="195" spans="1:5" hidden="1" x14ac:dyDescent="0.3">
      <c r="A195" s="13" t="s">
        <v>303</v>
      </c>
      <c r="B195" s="13" t="s">
        <v>88</v>
      </c>
      <c r="C195" s="13" t="s">
        <v>205</v>
      </c>
      <c r="D195" s="13" t="s">
        <v>611</v>
      </c>
      <c r="E195" t="str">
        <f t="shared" ref="E195:E258" si="3">A195&amp;B195&amp;C195</f>
        <v>JosefinGullbergNybro</v>
      </c>
    </row>
    <row r="196" spans="1:5" hidden="1" x14ac:dyDescent="0.3">
      <c r="A196" s="13" t="s">
        <v>302</v>
      </c>
      <c r="B196" s="13" t="s">
        <v>98</v>
      </c>
      <c r="C196" s="13" t="s">
        <v>175</v>
      </c>
      <c r="D196" s="13"/>
      <c r="E196" t="str">
        <f t="shared" si="3"/>
        <v>JosefinaStrindbergKalmar</v>
      </c>
    </row>
    <row r="197" spans="1:5" hidden="1" x14ac:dyDescent="0.3">
      <c r="A197" s="13" t="s">
        <v>301</v>
      </c>
      <c r="B197" s="13" t="s">
        <v>90</v>
      </c>
      <c r="C197" s="13" t="s">
        <v>177</v>
      </c>
      <c r="D197" s="13"/>
      <c r="E197" t="str">
        <f t="shared" si="3"/>
        <v>JosefinePetterssonVästervik</v>
      </c>
    </row>
    <row r="198" spans="1:5" hidden="1" x14ac:dyDescent="0.3">
      <c r="A198" s="13" t="s">
        <v>300</v>
      </c>
      <c r="B198" s="13" t="s">
        <v>88</v>
      </c>
      <c r="C198" s="13" t="s">
        <v>175</v>
      </c>
      <c r="D198" s="13"/>
      <c r="E198" t="str">
        <f t="shared" si="3"/>
        <v>JuliaGullbergKalmar</v>
      </c>
    </row>
    <row r="199" spans="1:5" hidden="1" x14ac:dyDescent="0.3">
      <c r="A199" s="13" t="s">
        <v>299</v>
      </c>
      <c r="B199" s="13" t="s">
        <v>85</v>
      </c>
      <c r="C199" s="13" t="s">
        <v>203</v>
      </c>
      <c r="D199" s="13" t="s">
        <v>609</v>
      </c>
      <c r="E199" t="str">
        <f t="shared" si="3"/>
        <v>JörgenCarlssonMariannelund</v>
      </c>
    </row>
    <row r="200" spans="1:5" hidden="1" x14ac:dyDescent="0.3">
      <c r="A200" s="13" t="s">
        <v>299</v>
      </c>
      <c r="B200" s="13" t="s">
        <v>67</v>
      </c>
      <c r="C200" s="13" t="s">
        <v>233</v>
      </c>
      <c r="D200" s="13" t="s">
        <v>612</v>
      </c>
      <c r="E200" t="str">
        <f t="shared" si="3"/>
        <v>JörgenJohanssonLjungby</v>
      </c>
    </row>
    <row r="201" spans="1:5" hidden="1" x14ac:dyDescent="0.3">
      <c r="A201" s="13" t="s">
        <v>299</v>
      </c>
      <c r="B201" s="13" t="s">
        <v>74</v>
      </c>
      <c r="C201" s="13" t="s">
        <v>283</v>
      </c>
      <c r="D201" s="13" t="s">
        <v>611</v>
      </c>
      <c r="E201" t="str">
        <f t="shared" si="3"/>
        <v>JörgenBerggrenGullringen</v>
      </c>
    </row>
    <row r="202" spans="1:5" hidden="1" x14ac:dyDescent="0.3">
      <c r="A202" s="13" t="s">
        <v>298</v>
      </c>
      <c r="B202" s="13" t="s">
        <v>227</v>
      </c>
      <c r="C202" s="13" t="s">
        <v>193</v>
      </c>
      <c r="D202" s="13" t="s">
        <v>611</v>
      </c>
      <c r="E202" t="str">
        <f t="shared" si="3"/>
        <v>KaiBillgrenSävsjö</v>
      </c>
    </row>
    <row r="203" spans="1:5" hidden="1" x14ac:dyDescent="0.3">
      <c r="A203" s="13" t="s">
        <v>111</v>
      </c>
      <c r="B203" s="13" t="s">
        <v>85</v>
      </c>
      <c r="C203" s="13" t="s">
        <v>224</v>
      </c>
      <c r="D203" s="13" t="s">
        <v>613</v>
      </c>
      <c r="E203" t="str">
        <f t="shared" si="3"/>
        <v>KajsaCarlssonOrrefors</v>
      </c>
    </row>
    <row r="204" spans="1:5" hidden="1" x14ac:dyDescent="0.3">
      <c r="A204" s="13" t="s">
        <v>297</v>
      </c>
      <c r="B204" s="13" t="s">
        <v>69</v>
      </c>
      <c r="C204" s="13" t="s">
        <v>179</v>
      </c>
      <c r="D204" s="13"/>
      <c r="E204" t="str">
        <f t="shared" si="3"/>
        <v>KarinEklundJönköping</v>
      </c>
    </row>
    <row r="205" spans="1:5" hidden="1" x14ac:dyDescent="0.3">
      <c r="A205" s="13" t="s">
        <v>297</v>
      </c>
      <c r="B205" s="13" t="s">
        <v>67</v>
      </c>
      <c r="C205" s="13" t="s">
        <v>191</v>
      </c>
      <c r="D205" s="13" t="s">
        <v>610</v>
      </c>
      <c r="E205" t="str">
        <f t="shared" si="3"/>
        <v>KarinJohanssonOskarshamn</v>
      </c>
    </row>
    <row r="206" spans="1:5" hidden="1" x14ac:dyDescent="0.3">
      <c r="A206" s="13" t="s">
        <v>297</v>
      </c>
      <c r="B206" s="13" t="s">
        <v>114</v>
      </c>
      <c r="C206" s="13" t="s">
        <v>177</v>
      </c>
      <c r="D206" s="13"/>
      <c r="E206" t="str">
        <f t="shared" si="3"/>
        <v>KarinMartinezVästervik</v>
      </c>
    </row>
    <row r="207" spans="1:5" hidden="1" x14ac:dyDescent="0.3">
      <c r="A207" s="13" t="s">
        <v>296</v>
      </c>
      <c r="B207" s="13" t="s">
        <v>227</v>
      </c>
      <c r="C207" s="13" t="s">
        <v>175</v>
      </c>
      <c r="D207" s="13"/>
      <c r="E207" t="str">
        <f t="shared" si="3"/>
        <v>Karl-GustavBillgrenKalmar</v>
      </c>
    </row>
    <row r="208" spans="1:5" hidden="1" x14ac:dyDescent="0.3">
      <c r="A208" s="13" t="s">
        <v>295</v>
      </c>
      <c r="B208" s="13" t="s">
        <v>98</v>
      </c>
      <c r="C208" s="13" t="s">
        <v>214</v>
      </c>
      <c r="D208" s="13" t="s">
        <v>612</v>
      </c>
      <c r="E208" t="str">
        <f t="shared" si="3"/>
        <v>KatarinaStrindbergNässjö</v>
      </c>
    </row>
    <row r="209" spans="1:5" hidden="1" x14ac:dyDescent="0.3">
      <c r="A209" s="13" t="s">
        <v>294</v>
      </c>
      <c r="B209" s="13" t="s">
        <v>293</v>
      </c>
      <c r="C209" s="13" t="s">
        <v>283</v>
      </c>
      <c r="D209" s="13" t="s">
        <v>610</v>
      </c>
      <c r="E209" t="str">
        <f t="shared" si="3"/>
        <v>KatjaEnbomGullringen</v>
      </c>
    </row>
    <row r="210" spans="1:5" hidden="1" x14ac:dyDescent="0.3">
      <c r="A210" s="13" t="s">
        <v>292</v>
      </c>
      <c r="B210" s="13" t="s">
        <v>114</v>
      </c>
      <c r="C210" s="13" t="s">
        <v>193</v>
      </c>
      <c r="D210" s="13" t="s">
        <v>613</v>
      </c>
      <c r="E210" t="str">
        <f t="shared" si="3"/>
        <v>KatrineMartinezSävsjö</v>
      </c>
    </row>
    <row r="211" spans="1:5" hidden="1" x14ac:dyDescent="0.3">
      <c r="A211" s="13" t="s">
        <v>291</v>
      </c>
      <c r="B211" s="13" t="s">
        <v>102</v>
      </c>
      <c r="C211" s="13" t="s">
        <v>177</v>
      </c>
      <c r="D211" s="13"/>
      <c r="E211" t="str">
        <f t="shared" si="3"/>
        <v>KennethHjorthVästervik</v>
      </c>
    </row>
    <row r="212" spans="1:5" hidden="1" x14ac:dyDescent="0.3">
      <c r="A212" s="13" t="s">
        <v>97</v>
      </c>
      <c r="B212" s="13" t="s">
        <v>190</v>
      </c>
      <c r="C212" s="13" t="s">
        <v>283</v>
      </c>
      <c r="D212" s="13" t="s">
        <v>612</v>
      </c>
      <c r="E212" t="str">
        <f t="shared" si="3"/>
        <v>KerstinFröbergGullringen</v>
      </c>
    </row>
    <row r="213" spans="1:5" hidden="1" x14ac:dyDescent="0.3">
      <c r="A213" s="13" t="s">
        <v>97</v>
      </c>
      <c r="B213" s="13" t="s">
        <v>90</v>
      </c>
      <c r="C213" s="13" t="s">
        <v>179</v>
      </c>
      <c r="D213" s="13"/>
      <c r="E213" t="str">
        <f t="shared" si="3"/>
        <v>KerstinPetterssonJönköping</v>
      </c>
    </row>
    <row r="214" spans="1:5" hidden="1" x14ac:dyDescent="0.3">
      <c r="A214" s="13" t="s">
        <v>97</v>
      </c>
      <c r="B214" s="13" t="s">
        <v>98</v>
      </c>
      <c r="C214" s="13" t="s">
        <v>181</v>
      </c>
      <c r="D214" s="13" t="s">
        <v>613</v>
      </c>
      <c r="E214" t="str">
        <f t="shared" si="3"/>
        <v>KerstinStrindbergHultsfred</v>
      </c>
    </row>
    <row r="215" spans="1:5" hidden="1" x14ac:dyDescent="0.3">
      <c r="A215" s="13" t="s">
        <v>97</v>
      </c>
      <c r="B215" s="13" t="s">
        <v>212</v>
      </c>
      <c r="C215" s="13" t="s">
        <v>189</v>
      </c>
      <c r="D215" s="13" t="s">
        <v>610</v>
      </c>
      <c r="E215" t="str">
        <f t="shared" si="3"/>
        <v>KerstinSvenssonAnderstorp</v>
      </c>
    </row>
    <row r="216" spans="1:5" hidden="1" x14ac:dyDescent="0.3">
      <c r="A216" s="13" t="s">
        <v>97</v>
      </c>
      <c r="B216" s="13" t="s">
        <v>89</v>
      </c>
      <c r="C216" s="13" t="s">
        <v>209</v>
      </c>
      <c r="D216" s="13" t="s">
        <v>613</v>
      </c>
      <c r="E216" t="str">
        <f t="shared" si="3"/>
        <v>KerstinSchubertAlvesta</v>
      </c>
    </row>
    <row r="217" spans="1:5" hidden="1" x14ac:dyDescent="0.3">
      <c r="A217" s="13" t="s">
        <v>91</v>
      </c>
      <c r="B217" s="13" t="s">
        <v>92</v>
      </c>
      <c r="C217" s="13" t="s">
        <v>215</v>
      </c>
      <c r="D217" s="13" t="s">
        <v>609</v>
      </c>
      <c r="E217" t="str">
        <f t="shared" si="3"/>
        <v>K-GSöderbergTranås</v>
      </c>
    </row>
    <row r="218" spans="1:5" hidden="1" x14ac:dyDescent="0.3">
      <c r="A218" s="13" t="s">
        <v>290</v>
      </c>
      <c r="B218" s="13" t="s">
        <v>182</v>
      </c>
      <c r="C218" s="13" t="s">
        <v>214</v>
      </c>
      <c r="D218" s="13" t="s">
        <v>612</v>
      </c>
      <c r="E218" t="str">
        <f t="shared" si="3"/>
        <v>KimBertilssonNässjö</v>
      </c>
    </row>
    <row r="219" spans="1:5" hidden="1" x14ac:dyDescent="0.3">
      <c r="A219" s="13" t="s">
        <v>289</v>
      </c>
      <c r="B219" s="13" t="s">
        <v>67</v>
      </c>
      <c r="C219" s="13" t="s">
        <v>175</v>
      </c>
      <c r="D219" s="13"/>
      <c r="E219" t="str">
        <f t="shared" si="3"/>
        <v>KjellJohanssonKalmar</v>
      </c>
    </row>
    <row r="220" spans="1:5" hidden="1" x14ac:dyDescent="0.3">
      <c r="A220" s="13" t="s">
        <v>287</v>
      </c>
      <c r="B220" s="13" t="s">
        <v>288</v>
      </c>
      <c r="C220" s="13" t="s">
        <v>253</v>
      </c>
      <c r="D220" s="13" t="s">
        <v>612</v>
      </c>
      <c r="E220" t="str">
        <f t="shared" si="3"/>
        <v>KlasSkogmanLönneberga</v>
      </c>
    </row>
    <row r="221" spans="1:5" hidden="1" x14ac:dyDescent="0.3">
      <c r="A221" s="13" t="s">
        <v>287</v>
      </c>
      <c r="B221" s="13" t="s">
        <v>71</v>
      </c>
      <c r="C221" s="13" t="s">
        <v>175</v>
      </c>
      <c r="D221" s="13"/>
      <c r="E221" t="str">
        <f t="shared" si="3"/>
        <v>KlasAnderssonKalmar</v>
      </c>
    </row>
    <row r="222" spans="1:5" hidden="1" x14ac:dyDescent="0.3">
      <c r="A222" s="13" t="s">
        <v>79</v>
      </c>
      <c r="B222" s="13" t="s">
        <v>67</v>
      </c>
      <c r="C222" s="13" t="s">
        <v>179</v>
      </c>
      <c r="D222" s="13"/>
      <c r="E222" t="str">
        <f t="shared" si="3"/>
        <v>KristerJohanssonJönköping</v>
      </c>
    </row>
    <row r="223" spans="1:5" hidden="1" x14ac:dyDescent="0.3">
      <c r="A223" s="13" t="s">
        <v>286</v>
      </c>
      <c r="B223" s="13" t="s">
        <v>66</v>
      </c>
      <c r="C223" s="13" t="s">
        <v>179</v>
      </c>
      <c r="D223" s="13"/>
      <c r="E223" t="str">
        <f t="shared" si="3"/>
        <v>KristianNilssonJönköping</v>
      </c>
    </row>
    <row r="224" spans="1:5" hidden="1" x14ac:dyDescent="0.3">
      <c r="A224" s="13" t="s">
        <v>285</v>
      </c>
      <c r="B224" s="13" t="s">
        <v>212</v>
      </c>
      <c r="C224" s="13" t="s">
        <v>189</v>
      </c>
      <c r="D224" s="13" t="s">
        <v>612</v>
      </c>
      <c r="E224" t="str">
        <f t="shared" si="3"/>
        <v>KristinaSvenssonAnderstorp</v>
      </c>
    </row>
    <row r="225" spans="1:5" hidden="1" x14ac:dyDescent="0.3">
      <c r="A225" s="13" t="s">
        <v>285</v>
      </c>
      <c r="B225" s="13" t="s">
        <v>225</v>
      </c>
      <c r="C225" s="13" t="s">
        <v>175</v>
      </c>
      <c r="D225" s="13"/>
      <c r="E225" t="str">
        <f t="shared" si="3"/>
        <v>KristinaIngelstamKalmar</v>
      </c>
    </row>
    <row r="226" spans="1:5" hidden="1" x14ac:dyDescent="0.3">
      <c r="A226" s="13" t="s">
        <v>109</v>
      </c>
      <c r="B226" s="13" t="s">
        <v>110</v>
      </c>
      <c r="C226" s="13" t="s">
        <v>185</v>
      </c>
      <c r="D226" s="13"/>
      <c r="E226" t="str">
        <f t="shared" si="3"/>
        <v>KurtPeterssonEksjö</v>
      </c>
    </row>
    <row r="227" spans="1:5" hidden="1" x14ac:dyDescent="0.3">
      <c r="A227" s="13" t="s">
        <v>109</v>
      </c>
      <c r="B227" s="13" t="s">
        <v>106</v>
      </c>
      <c r="C227" s="13" t="s">
        <v>222</v>
      </c>
      <c r="D227" s="13" t="s">
        <v>613</v>
      </c>
      <c r="E227" t="str">
        <f t="shared" si="3"/>
        <v>KurtMarkurellVäxjö</v>
      </c>
    </row>
    <row r="228" spans="1:5" hidden="1" x14ac:dyDescent="0.3">
      <c r="A228" s="13" t="s">
        <v>284</v>
      </c>
      <c r="B228" s="13" t="s">
        <v>186</v>
      </c>
      <c r="C228" s="13" t="s">
        <v>224</v>
      </c>
      <c r="D228" s="13" t="s">
        <v>610</v>
      </c>
      <c r="E228" t="str">
        <f t="shared" si="3"/>
        <v>LarsBergströmOrrefors</v>
      </c>
    </row>
    <row r="229" spans="1:5" hidden="1" x14ac:dyDescent="0.3">
      <c r="A229" s="13" t="s">
        <v>284</v>
      </c>
      <c r="B229" s="13" t="s">
        <v>80</v>
      </c>
      <c r="C229" s="13" t="s">
        <v>203</v>
      </c>
      <c r="D229" s="13" t="s">
        <v>611</v>
      </c>
      <c r="E229" t="str">
        <f t="shared" si="3"/>
        <v>LarsWesterbergMariannelund</v>
      </c>
    </row>
    <row r="230" spans="1:5" hidden="1" x14ac:dyDescent="0.3">
      <c r="A230" s="13" t="s">
        <v>284</v>
      </c>
      <c r="B230" s="13" t="s">
        <v>182</v>
      </c>
      <c r="C230" s="13" t="s">
        <v>191</v>
      </c>
      <c r="D230" s="13" t="s">
        <v>611</v>
      </c>
      <c r="E230" t="str">
        <f t="shared" si="3"/>
        <v>LarsBertilssonOskarshamn</v>
      </c>
    </row>
    <row r="231" spans="1:5" hidden="1" x14ac:dyDescent="0.3">
      <c r="A231" s="13" t="s">
        <v>284</v>
      </c>
      <c r="B231" s="13" t="s">
        <v>67</v>
      </c>
      <c r="C231" s="13" t="s">
        <v>203</v>
      </c>
      <c r="D231" s="13" t="s">
        <v>611</v>
      </c>
      <c r="E231" t="str">
        <f t="shared" si="3"/>
        <v>LarsJohanssonMariannelund</v>
      </c>
    </row>
    <row r="232" spans="1:5" hidden="1" x14ac:dyDescent="0.3">
      <c r="A232" s="13" t="s">
        <v>284</v>
      </c>
      <c r="B232" s="13" t="s">
        <v>212</v>
      </c>
      <c r="C232" s="13" t="s">
        <v>175</v>
      </c>
      <c r="D232" s="13"/>
      <c r="E232" t="str">
        <f t="shared" si="3"/>
        <v>LarsSvenssonKalmar</v>
      </c>
    </row>
    <row r="233" spans="1:5" hidden="1" x14ac:dyDescent="0.3">
      <c r="A233" s="13" t="s">
        <v>284</v>
      </c>
      <c r="B233" s="13" t="s">
        <v>65</v>
      </c>
      <c r="C233" s="13" t="s">
        <v>185</v>
      </c>
      <c r="D233" s="13"/>
      <c r="E233" t="str">
        <f t="shared" si="3"/>
        <v>LarsOlssonEksjö</v>
      </c>
    </row>
    <row r="234" spans="1:5" hidden="1" x14ac:dyDescent="0.3">
      <c r="A234" s="13" t="s">
        <v>284</v>
      </c>
      <c r="B234" s="13" t="s">
        <v>183</v>
      </c>
      <c r="C234" s="13" t="s">
        <v>224</v>
      </c>
      <c r="D234" s="13" t="s">
        <v>613</v>
      </c>
      <c r="E234" t="str">
        <f t="shared" si="3"/>
        <v>LarsFalkOrrefors</v>
      </c>
    </row>
    <row r="235" spans="1:5" hidden="1" x14ac:dyDescent="0.3">
      <c r="A235" s="13" t="s">
        <v>284</v>
      </c>
      <c r="B235" s="13" t="s">
        <v>274</v>
      </c>
      <c r="C235" s="13" t="s">
        <v>187</v>
      </c>
      <c r="D235" s="13" t="s">
        <v>609</v>
      </c>
      <c r="E235" t="str">
        <f t="shared" si="3"/>
        <v>LarsKindvallVimmerby</v>
      </c>
    </row>
    <row r="236" spans="1:5" hidden="1" x14ac:dyDescent="0.3">
      <c r="A236" s="13" t="s">
        <v>281</v>
      </c>
      <c r="B236" s="13" t="s">
        <v>74</v>
      </c>
      <c r="C236" s="13" t="s">
        <v>175</v>
      </c>
      <c r="D236" s="13"/>
      <c r="E236" t="str">
        <f t="shared" si="3"/>
        <v>LisaBerggrenKalmar</v>
      </c>
    </row>
    <row r="237" spans="1:5" hidden="1" x14ac:dyDescent="0.3">
      <c r="A237" s="13" t="s">
        <v>280</v>
      </c>
      <c r="B237" s="13" t="s">
        <v>112</v>
      </c>
      <c r="C237" s="13" t="s">
        <v>177</v>
      </c>
      <c r="D237" s="13"/>
      <c r="E237" t="str">
        <f t="shared" si="3"/>
        <v>LiselottBjerkertVästervik</v>
      </c>
    </row>
    <row r="238" spans="1:5" hidden="1" x14ac:dyDescent="0.3">
      <c r="A238" s="13" t="s">
        <v>280</v>
      </c>
      <c r="B238" s="13" t="s">
        <v>90</v>
      </c>
      <c r="C238" s="13" t="s">
        <v>177</v>
      </c>
      <c r="D238" s="13"/>
      <c r="E238" t="str">
        <f t="shared" si="3"/>
        <v>LiselottPetterssonVästervik</v>
      </c>
    </row>
    <row r="239" spans="1:5" hidden="1" x14ac:dyDescent="0.3">
      <c r="A239" s="13" t="s">
        <v>280</v>
      </c>
      <c r="B239" s="13" t="s">
        <v>78</v>
      </c>
      <c r="C239" s="13" t="s">
        <v>177</v>
      </c>
      <c r="D239" s="13"/>
      <c r="E239" t="str">
        <f t="shared" si="3"/>
        <v>LiselottGyllenhammarVästervik</v>
      </c>
    </row>
    <row r="240" spans="1:5" hidden="1" x14ac:dyDescent="0.3">
      <c r="A240" s="13" t="s">
        <v>279</v>
      </c>
      <c r="B240" s="13" t="s">
        <v>104</v>
      </c>
      <c r="C240" s="13" t="s">
        <v>177</v>
      </c>
      <c r="D240" s="13"/>
      <c r="E240" t="str">
        <f t="shared" si="3"/>
        <v>LiselotteErikssonVästervik</v>
      </c>
    </row>
    <row r="241" spans="1:5" hidden="1" x14ac:dyDescent="0.3">
      <c r="A241" s="13" t="s">
        <v>278</v>
      </c>
      <c r="B241" s="13" t="s">
        <v>208</v>
      </c>
      <c r="C241" s="13" t="s">
        <v>175</v>
      </c>
      <c r="D241" s="13"/>
      <c r="E241" t="str">
        <f t="shared" si="3"/>
        <v>LoellaPerssonKalmar</v>
      </c>
    </row>
    <row r="242" spans="1:5" hidden="1" x14ac:dyDescent="0.3">
      <c r="A242" s="13" t="s">
        <v>277</v>
      </c>
      <c r="B242" s="13" t="s">
        <v>180</v>
      </c>
      <c r="C242" s="13" t="s">
        <v>191</v>
      </c>
      <c r="D242" s="13" t="s">
        <v>612</v>
      </c>
      <c r="E242" t="str">
        <f t="shared" si="3"/>
        <v>LottaFribergOskarshamn</v>
      </c>
    </row>
    <row r="243" spans="1:5" hidden="1" x14ac:dyDescent="0.3">
      <c r="A243" s="13" t="s">
        <v>277</v>
      </c>
      <c r="B243" s="13" t="s">
        <v>74</v>
      </c>
      <c r="C243" s="13" t="s">
        <v>191</v>
      </c>
      <c r="D243" s="13" t="s">
        <v>610</v>
      </c>
      <c r="E243" t="str">
        <f t="shared" si="3"/>
        <v>LottaBerggrenOskarshamn</v>
      </c>
    </row>
    <row r="244" spans="1:5" hidden="1" x14ac:dyDescent="0.3">
      <c r="A244" s="13" t="s">
        <v>276</v>
      </c>
      <c r="B244" s="13" t="s">
        <v>88</v>
      </c>
      <c r="C244" s="13" t="s">
        <v>191</v>
      </c>
      <c r="D244" s="13" t="s">
        <v>611</v>
      </c>
      <c r="E244" t="str">
        <f t="shared" si="3"/>
        <v>LouiseGullbergOskarshamn</v>
      </c>
    </row>
    <row r="245" spans="1:5" hidden="1" x14ac:dyDescent="0.3">
      <c r="A245" s="13" t="s">
        <v>275</v>
      </c>
      <c r="B245" s="13" t="s">
        <v>100</v>
      </c>
      <c r="C245" s="13" t="s">
        <v>175</v>
      </c>
      <c r="D245" s="13"/>
      <c r="E245" t="str">
        <f t="shared" si="3"/>
        <v>MadeleineAlvengredKalmar</v>
      </c>
    </row>
    <row r="246" spans="1:5" hidden="1" x14ac:dyDescent="0.3">
      <c r="A246" s="13" t="s">
        <v>275</v>
      </c>
      <c r="B246" s="13" t="s">
        <v>65</v>
      </c>
      <c r="C246" s="13" t="s">
        <v>175</v>
      </c>
      <c r="D246" s="13"/>
      <c r="E246" t="str">
        <f t="shared" si="3"/>
        <v>MadeleineOlssonKalmar</v>
      </c>
    </row>
    <row r="247" spans="1:5" hidden="1" x14ac:dyDescent="0.3">
      <c r="A247" s="13" t="s">
        <v>275</v>
      </c>
      <c r="B247" s="13" t="s">
        <v>274</v>
      </c>
      <c r="C247" s="13" t="s">
        <v>233</v>
      </c>
      <c r="D247" s="13" t="s">
        <v>609</v>
      </c>
      <c r="E247" t="str">
        <f t="shared" si="3"/>
        <v>MadeleineKindvallLjungby</v>
      </c>
    </row>
    <row r="248" spans="1:5" hidden="1" x14ac:dyDescent="0.3">
      <c r="A248" s="13" t="s">
        <v>273</v>
      </c>
      <c r="B248" s="13" t="s">
        <v>208</v>
      </c>
      <c r="C248" s="13" t="s">
        <v>175</v>
      </c>
      <c r="D248" s="13"/>
      <c r="E248" t="str">
        <f t="shared" si="3"/>
        <v>MagdalenaPerssonKalmar</v>
      </c>
    </row>
    <row r="249" spans="1:5" hidden="1" x14ac:dyDescent="0.3">
      <c r="A249" s="13" t="s">
        <v>101</v>
      </c>
      <c r="B249" s="13" t="s">
        <v>78</v>
      </c>
      <c r="C249" s="13" t="s">
        <v>187</v>
      </c>
      <c r="D249" s="13" t="s">
        <v>610</v>
      </c>
      <c r="E249" t="str">
        <f t="shared" si="3"/>
        <v>MagnusGyllenhammarVimmerby</v>
      </c>
    </row>
    <row r="250" spans="1:5" hidden="1" x14ac:dyDescent="0.3">
      <c r="A250" s="13" t="s">
        <v>101</v>
      </c>
      <c r="B250" s="13" t="s">
        <v>102</v>
      </c>
      <c r="C250" s="13" t="s">
        <v>179</v>
      </c>
      <c r="D250" s="13"/>
      <c r="E250" t="str">
        <f t="shared" si="3"/>
        <v>MagnusHjorthJönköping</v>
      </c>
    </row>
    <row r="251" spans="1:5" hidden="1" x14ac:dyDescent="0.3">
      <c r="A251" s="13" t="s">
        <v>101</v>
      </c>
      <c r="B251" s="13" t="s">
        <v>272</v>
      </c>
      <c r="C251" s="13" t="s">
        <v>177</v>
      </c>
      <c r="D251" s="13"/>
      <c r="E251" t="str">
        <f t="shared" si="3"/>
        <v>MagnusOrrhammarVästervik</v>
      </c>
    </row>
    <row r="252" spans="1:5" hidden="1" x14ac:dyDescent="0.3">
      <c r="A252" s="13" t="s">
        <v>101</v>
      </c>
      <c r="B252" s="13" t="s">
        <v>221</v>
      </c>
      <c r="C252" s="13" t="s">
        <v>177</v>
      </c>
      <c r="D252" s="13"/>
      <c r="E252" t="str">
        <f t="shared" si="3"/>
        <v>MagnusSvennehagVästervik</v>
      </c>
    </row>
    <row r="253" spans="1:5" hidden="1" x14ac:dyDescent="0.3">
      <c r="A253" s="13" t="s">
        <v>101</v>
      </c>
      <c r="B253" s="13" t="s">
        <v>78</v>
      </c>
      <c r="C253" s="13" t="s">
        <v>177</v>
      </c>
      <c r="D253" s="13"/>
      <c r="E253" t="str">
        <f t="shared" si="3"/>
        <v>MagnusGyllenhammarVästervik</v>
      </c>
    </row>
    <row r="254" spans="1:5" hidden="1" x14ac:dyDescent="0.3">
      <c r="A254" s="13" t="s">
        <v>101</v>
      </c>
      <c r="B254" s="13" t="s">
        <v>271</v>
      </c>
      <c r="C254" s="13" t="s">
        <v>175</v>
      </c>
      <c r="D254" s="13"/>
      <c r="E254" t="str">
        <f t="shared" si="3"/>
        <v>MagnusUddenbergKalmar</v>
      </c>
    </row>
    <row r="255" spans="1:5" hidden="1" x14ac:dyDescent="0.3">
      <c r="A255" s="13" t="s">
        <v>101</v>
      </c>
      <c r="B255" s="13" t="s">
        <v>71</v>
      </c>
      <c r="C255" s="13" t="s">
        <v>214</v>
      </c>
      <c r="D255" s="13" t="s">
        <v>613</v>
      </c>
      <c r="E255" t="str">
        <f t="shared" si="3"/>
        <v>MagnusAnderssonNässjö</v>
      </c>
    </row>
    <row r="256" spans="1:5" hidden="1" x14ac:dyDescent="0.3">
      <c r="A256" s="13" t="s">
        <v>270</v>
      </c>
      <c r="B256" s="13" t="s">
        <v>65</v>
      </c>
      <c r="C256" s="13" t="s">
        <v>222</v>
      </c>
      <c r="D256" s="13" t="s">
        <v>613</v>
      </c>
      <c r="E256" t="str">
        <f t="shared" si="3"/>
        <v>ManneOlssonVäxjö</v>
      </c>
    </row>
    <row r="257" spans="1:5" hidden="1" x14ac:dyDescent="0.3">
      <c r="A257" s="13" t="s">
        <v>269</v>
      </c>
      <c r="B257" s="13" t="s">
        <v>66</v>
      </c>
      <c r="C257" s="13" t="s">
        <v>191</v>
      </c>
      <c r="D257" s="13" t="s">
        <v>611</v>
      </c>
      <c r="E257" t="str">
        <f t="shared" si="3"/>
        <v>MarcusNilssonOskarshamn</v>
      </c>
    </row>
    <row r="258" spans="1:5" hidden="1" x14ac:dyDescent="0.3">
      <c r="A258" s="13" t="s">
        <v>269</v>
      </c>
      <c r="B258" s="13" t="s">
        <v>96</v>
      </c>
      <c r="C258" s="13" t="s">
        <v>189</v>
      </c>
      <c r="D258" s="13" t="s">
        <v>611</v>
      </c>
      <c r="E258" t="str">
        <f t="shared" si="3"/>
        <v>MarcusFredmanAnderstorp</v>
      </c>
    </row>
    <row r="259" spans="1:5" hidden="1" x14ac:dyDescent="0.3">
      <c r="A259" s="13" t="s">
        <v>269</v>
      </c>
      <c r="B259" s="13" t="s">
        <v>100</v>
      </c>
      <c r="C259" s="13" t="s">
        <v>222</v>
      </c>
      <c r="D259" s="13" t="s">
        <v>613</v>
      </c>
      <c r="E259" t="str">
        <f t="shared" ref="E259:E322" si="4">A259&amp;B259&amp;C259</f>
        <v>MarcusAlvengredVäxjö</v>
      </c>
    </row>
    <row r="260" spans="1:5" hidden="1" x14ac:dyDescent="0.3">
      <c r="A260" s="13" t="s">
        <v>269</v>
      </c>
      <c r="B260" s="13" t="s">
        <v>81</v>
      </c>
      <c r="C260" s="13" t="s">
        <v>222</v>
      </c>
      <c r="D260" s="13" t="s">
        <v>612</v>
      </c>
      <c r="E260" t="str">
        <f t="shared" si="4"/>
        <v>MarcusFranssonVäxjö</v>
      </c>
    </row>
    <row r="261" spans="1:5" hidden="1" x14ac:dyDescent="0.3">
      <c r="A261" s="13" t="s">
        <v>268</v>
      </c>
      <c r="B261" s="13" t="s">
        <v>66</v>
      </c>
      <c r="C261" s="13" t="s">
        <v>175</v>
      </c>
      <c r="D261" s="13"/>
      <c r="E261" t="str">
        <f t="shared" si="4"/>
        <v>MargaretaNilssonKalmar</v>
      </c>
    </row>
    <row r="262" spans="1:5" hidden="1" x14ac:dyDescent="0.3">
      <c r="A262" s="13" t="s">
        <v>268</v>
      </c>
      <c r="B262" s="13" t="s">
        <v>76</v>
      </c>
      <c r="C262" s="13" t="s">
        <v>181</v>
      </c>
      <c r="D262" s="13" t="s">
        <v>611</v>
      </c>
      <c r="E262" t="str">
        <f t="shared" si="4"/>
        <v>MargaretaKnutssonHultsfred</v>
      </c>
    </row>
    <row r="263" spans="1:5" hidden="1" x14ac:dyDescent="0.3">
      <c r="A263" s="13" t="s">
        <v>268</v>
      </c>
      <c r="B263" s="13" t="s">
        <v>204</v>
      </c>
      <c r="C263" s="13" t="s">
        <v>200</v>
      </c>
      <c r="D263" s="13"/>
      <c r="E263" t="str">
        <f t="shared" si="4"/>
        <v>MargaretaKarlssonVärnamo</v>
      </c>
    </row>
    <row r="264" spans="1:5" hidden="1" x14ac:dyDescent="0.3">
      <c r="A264" s="13" t="s">
        <v>267</v>
      </c>
      <c r="B264" s="13" t="s">
        <v>178</v>
      </c>
      <c r="C264" s="13" t="s">
        <v>222</v>
      </c>
      <c r="D264" s="13" t="s">
        <v>609</v>
      </c>
      <c r="E264" t="str">
        <f t="shared" si="4"/>
        <v>MargrethStrömVäxjö</v>
      </c>
    </row>
    <row r="265" spans="1:5" hidden="1" x14ac:dyDescent="0.3">
      <c r="A265" s="13" t="s">
        <v>266</v>
      </c>
      <c r="B265" s="13" t="s">
        <v>66</v>
      </c>
      <c r="C265" s="13" t="s">
        <v>175</v>
      </c>
      <c r="D265" s="13"/>
      <c r="E265" t="str">
        <f t="shared" si="4"/>
        <v>MariaNilssonKalmar</v>
      </c>
    </row>
    <row r="266" spans="1:5" hidden="1" x14ac:dyDescent="0.3">
      <c r="A266" s="13" t="s">
        <v>266</v>
      </c>
      <c r="B266" s="13" t="s">
        <v>74</v>
      </c>
      <c r="C266" s="13" t="s">
        <v>222</v>
      </c>
      <c r="D266" s="13" t="s">
        <v>612</v>
      </c>
      <c r="E266" t="str">
        <f t="shared" si="4"/>
        <v>MariaBerggrenVäxjö</v>
      </c>
    </row>
    <row r="267" spans="1:5" hidden="1" x14ac:dyDescent="0.3">
      <c r="A267" s="13" t="s">
        <v>266</v>
      </c>
      <c r="B267" s="13" t="s">
        <v>263</v>
      </c>
      <c r="C267" s="13" t="s">
        <v>220</v>
      </c>
      <c r="D267" s="13" t="s">
        <v>610</v>
      </c>
      <c r="E267" t="str">
        <f t="shared" si="4"/>
        <v>MariaPetersonBruzaholm</v>
      </c>
    </row>
    <row r="268" spans="1:5" hidden="1" x14ac:dyDescent="0.3">
      <c r="A268" s="13" t="s">
        <v>266</v>
      </c>
      <c r="B268" s="13" t="s">
        <v>265</v>
      </c>
      <c r="C268" s="13" t="s">
        <v>215</v>
      </c>
      <c r="D268" s="13" t="s">
        <v>613</v>
      </c>
      <c r="E268" t="str">
        <f t="shared" si="4"/>
        <v>MariaLindellTranås</v>
      </c>
    </row>
    <row r="269" spans="1:5" hidden="1" x14ac:dyDescent="0.3">
      <c r="A269" s="13" t="s">
        <v>264</v>
      </c>
      <c r="B269" s="13" t="s">
        <v>263</v>
      </c>
      <c r="C269" s="13" t="s">
        <v>175</v>
      </c>
      <c r="D269" s="13"/>
      <c r="E269" t="str">
        <f t="shared" si="4"/>
        <v>MarianaPetersonKalmar</v>
      </c>
    </row>
    <row r="270" spans="1:5" hidden="1" x14ac:dyDescent="0.3">
      <c r="A270" s="13" t="s">
        <v>262</v>
      </c>
      <c r="B270" s="13" t="s">
        <v>190</v>
      </c>
      <c r="C270" s="13" t="s">
        <v>187</v>
      </c>
      <c r="D270" s="13" t="s">
        <v>610</v>
      </c>
      <c r="E270" t="str">
        <f t="shared" si="4"/>
        <v>MarianneFröbergVimmerby</v>
      </c>
    </row>
    <row r="271" spans="1:5" hidden="1" x14ac:dyDescent="0.3">
      <c r="A271" s="13" t="s">
        <v>261</v>
      </c>
      <c r="B271" s="13" t="s">
        <v>74</v>
      </c>
      <c r="C271" s="13" t="s">
        <v>233</v>
      </c>
      <c r="D271" s="13" t="s">
        <v>609</v>
      </c>
      <c r="E271" t="str">
        <f t="shared" si="4"/>
        <v>MarieBerggrenLjungby</v>
      </c>
    </row>
    <row r="272" spans="1:5" hidden="1" x14ac:dyDescent="0.3">
      <c r="A272" s="13" t="s">
        <v>260</v>
      </c>
      <c r="B272" s="13" t="s">
        <v>75</v>
      </c>
      <c r="C272" s="13" t="s">
        <v>220</v>
      </c>
      <c r="D272" s="13" t="s">
        <v>612</v>
      </c>
      <c r="E272" t="str">
        <f t="shared" si="4"/>
        <v>MarinaKlingvallBruzaholm</v>
      </c>
    </row>
    <row r="273" spans="1:5" hidden="1" x14ac:dyDescent="0.3">
      <c r="A273" s="13" t="s">
        <v>258</v>
      </c>
      <c r="B273" s="13" t="s">
        <v>96</v>
      </c>
      <c r="C273" s="13" t="s">
        <v>175</v>
      </c>
      <c r="D273" s="13"/>
      <c r="E273" t="str">
        <f t="shared" si="4"/>
        <v>MarkusFredmanKalmar</v>
      </c>
    </row>
    <row r="274" spans="1:5" hidden="1" x14ac:dyDescent="0.3">
      <c r="A274" s="13" t="s">
        <v>258</v>
      </c>
      <c r="B274" s="13" t="s">
        <v>259</v>
      </c>
      <c r="C274" s="13" t="s">
        <v>233</v>
      </c>
      <c r="D274" s="13" t="s">
        <v>611</v>
      </c>
      <c r="E274" t="str">
        <f t="shared" si="4"/>
        <v>MarkusThörneLjungby</v>
      </c>
    </row>
    <row r="275" spans="1:5" hidden="1" x14ac:dyDescent="0.3">
      <c r="A275" s="13" t="s">
        <v>258</v>
      </c>
      <c r="B275" s="13" t="s">
        <v>67</v>
      </c>
      <c r="C275" s="13" t="s">
        <v>175</v>
      </c>
      <c r="D275" s="13"/>
      <c r="E275" t="str">
        <f t="shared" si="4"/>
        <v>MarkusJohanssonKalmar</v>
      </c>
    </row>
    <row r="276" spans="1:5" hidden="1" x14ac:dyDescent="0.3">
      <c r="A276" s="13" t="s">
        <v>256</v>
      </c>
      <c r="B276" s="13" t="s">
        <v>182</v>
      </c>
      <c r="C276" s="13" t="s">
        <v>175</v>
      </c>
      <c r="D276" s="13"/>
      <c r="E276" t="str">
        <f t="shared" si="4"/>
        <v>MartinBertilssonKalmar</v>
      </c>
    </row>
    <row r="277" spans="1:5" hidden="1" x14ac:dyDescent="0.3">
      <c r="A277" s="13" t="s">
        <v>256</v>
      </c>
      <c r="B277" s="13" t="s">
        <v>87</v>
      </c>
      <c r="C277" s="13" t="s">
        <v>179</v>
      </c>
      <c r="D277" s="13"/>
      <c r="E277" t="str">
        <f t="shared" si="4"/>
        <v>MartinOlsonJönköping</v>
      </c>
    </row>
    <row r="278" spans="1:5" hidden="1" x14ac:dyDescent="0.3">
      <c r="A278" s="13" t="s">
        <v>256</v>
      </c>
      <c r="B278" s="13" t="s">
        <v>66</v>
      </c>
      <c r="C278" s="13" t="s">
        <v>222</v>
      </c>
      <c r="D278" s="13" t="s">
        <v>611</v>
      </c>
      <c r="E278" t="str">
        <f t="shared" si="4"/>
        <v>MartinNilssonVäxjö</v>
      </c>
    </row>
    <row r="279" spans="1:5" hidden="1" x14ac:dyDescent="0.3">
      <c r="A279" s="13" t="s">
        <v>256</v>
      </c>
      <c r="B279" s="13" t="s">
        <v>178</v>
      </c>
      <c r="C279" s="13" t="s">
        <v>188</v>
      </c>
      <c r="D279" s="13" t="s">
        <v>609</v>
      </c>
      <c r="E279" t="str">
        <f t="shared" si="4"/>
        <v>MartinStrömEmmaboda</v>
      </c>
    </row>
    <row r="280" spans="1:5" hidden="1" x14ac:dyDescent="0.3">
      <c r="A280" s="13" t="s">
        <v>256</v>
      </c>
      <c r="B280" s="13" t="s">
        <v>65</v>
      </c>
      <c r="C280" s="13" t="s">
        <v>203</v>
      </c>
      <c r="D280" s="13" t="s">
        <v>610</v>
      </c>
      <c r="E280" t="str">
        <f t="shared" si="4"/>
        <v>MartinOlssonMariannelund</v>
      </c>
    </row>
    <row r="281" spans="1:5" hidden="1" x14ac:dyDescent="0.3">
      <c r="A281" s="13" t="s">
        <v>256</v>
      </c>
      <c r="B281" s="13" t="s">
        <v>208</v>
      </c>
      <c r="C281" s="13" t="s">
        <v>175</v>
      </c>
      <c r="D281" s="13"/>
      <c r="E281" t="str">
        <f t="shared" si="4"/>
        <v>MartinPerssonKalmar</v>
      </c>
    </row>
    <row r="282" spans="1:5" hidden="1" x14ac:dyDescent="0.3">
      <c r="A282" s="13" t="s">
        <v>256</v>
      </c>
      <c r="B282" s="13" t="s">
        <v>114</v>
      </c>
      <c r="C282" s="13" t="s">
        <v>215</v>
      </c>
      <c r="D282" s="13" t="s">
        <v>609</v>
      </c>
      <c r="E282" t="str">
        <f t="shared" si="4"/>
        <v>MartinMartinezTranås</v>
      </c>
    </row>
    <row r="283" spans="1:5" hidden="1" x14ac:dyDescent="0.3">
      <c r="A283" s="13" t="s">
        <v>256</v>
      </c>
      <c r="B283" s="13" t="s">
        <v>108</v>
      </c>
      <c r="C283" s="13" t="s">
        <v>209</v>
      </c>
      <c r="D283" s="13" t="s">
        <v>609</v>
      </c>
      <c r="E283" t="str">
        <f t="shared" si="4"/>
        <v>MartinStridAlvesta</v>
      </c>
    </row>
    <row r="284" spans="1:5" hidden="1" x14ac:dyDescent="0.3">
      <c r="A284" s="13" t="s">
        <v>256</v>
      </c>
      <c r="B284" s="13" t="s">
        <v>257</v>
      </c>
      <c r="C284" s="13" t="s">
        <v>175</v>
      </c>
      <c r="D284" s="13"/>
      <c r="E284" t="str">
        <f t="shared" si="4"/>
        <v>MartinEwerlöfKalmar</v>
      </c>
    </row>
    <row r="285" spans="1:5" hidden="1" x14ac:dyDescent="0.3">
      <c r="A285" s="13" t="s">
        <v>256</v>
      </c>
      <c r="B285" s="13" t="s">
        <v>96</v>
      </c>
      <c r="C285" s="13" t="s">
        <v>175</v>
      </c>
      <c r="D285" s="13"/>
      <c r="E285" t="str">
        <f t="shared" si="4"/>
        <v>MartinFredmanKalmar</v>
      </c>
    </row>
    <row r="286" spans="1:5" hidden="1" x14ac:dyDescent="0.3">
      <c r="A286" s="13" t="s">
        <v>256</v>
      </c>
      <c r="B286" s="13" t="s">
        <v>178</v>
      </c>
      <c r="C286" s="13" t="s">
        <v>175</v>
      </c>
      <c r="D286" s="13"/>
      <c r="E286" t="str">
        <f t="shared" si="4"/>
        <v>MartinStrömKalmar</v>
      </c>
    </row>
    <row r="287" spans="1:5" hidden="1" x14ac:dyDescent="0.3">
      <c r="A287" s="13" t="s">
        <v>255</v>
      </c>
      <c r="B287" s="13" t="s">
        <v>106</v>
      </c>
      <c r="C287" s="13" t="s">
        <v>181</v>
      </c>
      <c r="D287" s="13" t="s">
        <v>613</v>
      </c>
      <c r="E287" t="str">
        <f t="shared" si="4"/>
        <v>MartinaMarkurellHultsfred</v>
      </c>
    </row>
    <row r="288" spans="1:5" hidden="1" x14ac:dyDescent="0.3">
      <c r="A288" s="13" t="s">
        <v>254</v>
      </c>
      <c r="B288" s="13" t="s">
        <v>112</v>
      </c>
      <c r="C288" s="13" t="s">
        <v>177</v>
      </c>
      <c r="D288" s="13"/>
      <c r="E288" t="str">
        <f t="shared" si="4"/>
        <v>MathiasBjerkertVästervik</v>
      </c>
    </row>
    <row r="289" spans="1:5" hidden="1" x14ac:dyDescent="0.3">
      <c r="A289" s="13" t="s">
        <v>254</v>
      </c>
      <c r="B289" s="13" t="s">
        <v>71</v>
      </c>
      <c r="C289" s="13" t="s">
        <v>177</v>
      </c>
      <c r="D289" s="13"/>
      <c r="E289" t="str">
        <f t="shared" si="4"/>
        <v>MathiasAnderssonVästervik</v>
      </c>
    </row>
    <row r="290" spans="1:5" hidden="1" x14ac:dyDescent="0.3">
      <c r="A290" s="13" t="s">
        <v>252</v>
      </c>
      <c r="B290" s="13" t="s">
        <v>183</v>
      </c>
      <c r="C290" s="13" t="s">
        <v>253</v>
      </c>
      <c r="D290" s="13" t="s">
        <v>611</v>
      </c>
      <c r="E290" t="str">
        <f t="shared" si="4"/>
        <v>MatsFalkLönneberga</v>
      </c>
    </row>
    <row r="291" spans="1:5" hidden="1" x14ac:dyDescent="0.3">
      <c r="A291" s="13" t="s">
        <v>252</v>
      </c>
      <c r="B291" s="13" t="s">
        <v>221</v>
      </c>
      <c r="C291" s="13" t="s">
        <v>177</v>
      </c>
      <c r="D291" s="13"/>
      <c r="E291" t="str">
        <f t="shared" si="4"/>
        <v>MatsSvennehagVästervik</v>
      </c>
    </row>
    <row r="292" spans="1:5" hidden="1" x14ac:dyDescent="0.3">
      <c r="A292" s="13" t="s">
        <v>252</v>
      </c>
      <c r="B292" s="13" t="s">
        <v>206</v>
      </c>
      <c r="C292" s="13" t="s">
        <v>177</v>
      </c>
      <c r="D292" s="13"/>
      <c r="E292" t="str">
        <f t="shared" si="4"/>
        <v>MatsIvarssonVästervik</v>
      </c>
    </row>
    <row r="293" spans="1:5" hidden="1" x14ac:dyDescent="0.3">
      <c r="A293" s="13" t="s">
        <v>252</v>
      </c>
      <c r="B293" s="13" t="s">
        <v>89</v>
      </c>
      <c r="C293" s="13" t="s">
        <v>179</v>
      </c>
      <c r="D293" s="13"/>
      <c r="E293" t="str">
        <f t="shared" si="4"/>
        <v>MatsSchubertJönköping</v>
      </c>
    </row>
    <row r="294" spans="1:5" hidden="1" x14ac:dyDescent="0.3">
      <c r="A294" s="13" t="s">
        <v>252</v>
      </c>
      <c r="B294" s="13" t="s">
        <v>208</v>
      </c>
      <c r="C294" s="13" t="s">
        <v>224</v>
      </c>
      <c r="D294" s="13" t="s">
        <v>613</v>
      </c>
      <c r="E294" t="str">
        <f t="shared" si="4"/>
        <v>MatsPerssonOrrefors</v>
      </c>
    </row>
    <row r="295" spans="1:5" hidden="1" x14ac:dyDescent="0.3">
      <c r="A295" s="13" t="s">
        <v>107</v>
      </c>
      <c r="B295" s="13" t="s">
        <v>108</v>
      </c>
      <c r="C295" s="13" t="s">
        <v>179</v>
      </c>
      <c r="D295" s="13"/>
      <c r="E295" t="str">
        <f t="shared" si="4"/>
        <v>MatthiasStridJönköping</v>
      </c>
    </row>
    <row r="296" spans="1:5" hidden="1" x14ac:dyDescent="0.3">
      <c r="A296" s="13" t="s">
        <v>250</v>
      </c>
      <c r="B296" s="13" t="s">
        <v>199</v>
      </c>
      <c r="C296" s="13" t="s">
        <v>175</v>
      </c>
      <c r="D296" s="13"/>
      <c r="E296" t="str">
        <f t="shared" si="4"/>
        <v>MattiasMobergKalmar</v>
      </c>
    </row>
    <row r="297" spans="1:5" hidden="1" x14ac:dyDescent="0.3">
      <c r="A297" s="13" t="s">
        <v>250</v>
      </c>
      <c r="B297" s="13" t="s">
        <v>180</v>
      </c>
      <c r="C297" s="13" t="s">
        <v>251</v>
      </c>
      <c r="D297" s="13" t="s">
        <v>612</v>
      </c>
      <c r="E297" t="str">
        <f t="shared" si="4"/>
        <v>MattiasFribergFigeholm</v>
      </c>
    </row>
    <row r="298" spans="1:5" hidden="1" x14ac:dyDescent="0.3">
      <c r="A298" s="13" t="s">
        <v>250</v>
      </c>
      <c r="B298" s="13" t="s">
        <v>81</v>
      </c>
      <c r="C298" s="13" t="s">
        <v>185</v>
      </c>
      <c r="D298" s="13"/>
      <c r="E298" t="str">
        <f t="shared" si="4"/>
        <v>MattiasFranssonEksjö</v>
      </c>
    </row>
    <row r="299" spans="1:5" hidden="1" x14ac:dyDescent="0.3">
      <c r="A299" s="13" t="s">
        <v>250</v>
      </c>
      <c r="B299" s="13" t="s">
        <v>75</v>
      </c>
      <c r="C299" s="13" t="s">
        <v>200</v>
      </c>
      <c r="D299" s="13"/>
      <c r="E299" t="str">
        <f t="shared" si="4"/>
        <v>MattiasKlingvallVärnamo</v>
      </c>
    </row>
    <row r="300" spans="1:5" hidden="1" x14ac:dyDescent="0.3">
      <c r="A300" s="13" t="s">
        <v>250</v>
      </c>
      <c r="B300" s="13" t="s">
        <v>202</v>
      </c>
      <c r="C300" s="13" t="s">
        <v>188</v>
      </c>
      <c r="D300" s="13" t="s">
        <v>613</v>
      </c>
      <c r="E300" t="str">
        <f t="shared" si="4"/>
        <v>MattiasSahlinEmmaboda</v>
      </c>
    </row>
    <row r="301" spans="1:5" hidden="1" x14ac:dyDescent="0.3">
      <c r="A301" s="13" t="s">
        <v>250</v>
      </c>
      <c r="B301" s="13" t="s">
        <v>204</v>
      </c>
      <c r="C301" s="13" t="s">
        <v>215</v>
      </c>
      <c r="D301" s="13" t="s">
        <v>613</v>
      </c>
      <c r="E301" t="str">
        <f t="shared" si="4"/>
        <v>MattiasKarlssonTranås</v>
      </c>
    </row>
    <row r="302" spans="1:5" hidden="1" x14ac:dyDescent="0.3">
      <c r="A302" s="13" t="s">
        <v>250</v>
      </c>
      <c r="B302" s="13" t="s">
        <v>71</v>
      </c>
      <c r="C302" s="13" t="s">
        <v>209</v>
      </c>
      <c r="D302" s="13" t="s">
        <v>609</v>
      </c>
      <c r="E302" t="str">
        <f t="shared" si="4"/>
        <v>MattiasAnderssonAlvesta</v>
      </c>
    </row>
    <row r="303" spans="1:5" hidden="1" x14ac:dyDescent="0.3">
      <c r="A303" s="13" t="s">
        <v>250</v>
      </c>
      <c r="B303" s="13" t="s">
        <v>212</v>
      </c>
      <c r="C303" s="13" t="s">
        <v>175</v>
      </c>
      <c r="D303" s="13"/>
      <c r="E303" t="str">
        <f t="shared" si="4"/>
        <v>MattiasSvenssonKalmar</v>
      </c>
    </row>
    <row r="304" spans="1:5" hidden="1" x14ac:dyDescent="0.3">
      <c r="A304" s="13" t="s">
        <v>250</v>
      </c>
      <c r="B304" s="13" t="s">
        <v>190</v>
      </c>
      <c r="C304" s="13" t="s">
        <v>185</v>
      </c>
      <c r="D304" s="13"/>
      <c r="E304" t="str">
        <f t="shared" si="4"/>
        <v>MattiasFröbergEksjö</v>
      </c>
    </row>
    <row r="305" spans="1:5" hidden="1" x14ac:dyDescent="0.3">
      <c r="A305" s="13" t="s">
        <v>250</v>
      </c>
      <c r="B305" s="13" t="s">
        <v>249</v>
      </c>
      <c r="C305" s="13" t="s">
        <v>177</v>
      </c>
      <c r="D305" s="13"/>
      <c r="E305" t="str">
        <f t="shared" si="4"/>
        <v>MattiasÖsterbergVästervik</v>
      </c>
    </row>
    <row r="306" spans="1:5" hidden="1" x14ac:dyDescent="0.3">
      <c r="A306" s="13" t="s">
        <v>248</v>
      </c>
      <c r="B306" s="13" t="s">
        <v>70</v>
      </c>
      <c r="C306" s="13" t="s">
        <v>179</v>
      </c>
      <c r="D306" s="13"/>
      <c r="E306" t="str">
        <f t="shared" si="4"/>
        <v>MelissaFastJönköping</v>
      </c>
    </row>
    <row r="307" spans="1:5" hidden="1" x14ac:dyDescent="0.3">
      <c r="A307" s="13" t="s">
        <v>247</v>
      </c>
      <c r="B307" s="13" t="s">
        <v>85</v>
      </c>
      <c r="C307" s="13" t="s">
        <v>175</v>
      </c>
      <c r="D307" s="13"/>
      <c r="E307" t="str">
        <f t="shared" si="4"/>
        <v>MicaelCarlssonKalmar</v>
      </c>
    </row>
    <row r="308" spans="1:5" hidden="1" x14ac:dyDescent="0.3">
      <c r="A308" s="13" t="s">
        <v>246</v>
      </c>
      <c r="B308" s="13" t="s">
        <v>78</v>
      </c>
      <c r="C308" s="13" t="s">
        <v>177</v>
      </c>
      <c r="D308" s="13"/>
      <c r="E308" t="str">
        <f t="shared" si="4"/>
        <v>MichaelGyllenhammarVästervik</v>
      </c>
    </row>
    <row r="309" spans="1:5" hidden="1" x14ac:dyDescent="0.3">
      <c r="A309" s="13" t="s">
        <v>246</v>
      </c>
      <c r="B309" s="13" t="s">
        <v>207</v>
      </c>
      <c r="C309" s="13" t="s">
        <v>214</v>
      </c>
      <c r="D309" s="13" t="s">
        <v>610</v>
      </c>
      <c r="E309" t="str">
        <f t="shared" si="4"/>
        <v>MichaelLundellNässjö</v>
      </c>
    </row>
    <row r="310" spans="1:5" hidden="1" x14ac:dyDescent="0.3">
      <c r="A310" s="13" t="s">
        <v>244</v>
      </c>
      <c r="B310" s="13" t="s">
        <v>67</v>
      </c>
      <c r="C310" s="13" t="s">
        <v>175</v>
      </c>
      <c r="D310" s="13"/>
      <c r="E310" t="str">
        <f t="shared" si="4"/>
        <v>MikaelJohanssonKalmar</v>
      </c>
    </row>
    <row r="311" spans="1:5" hidden="1" x14ac:dyDescent="0.3">
      <c r="A311" s="13" t="s">
        <v>244</v>
      </c>
      <c r="B311" s="13" t="s">
        <v>182</v>
      </c>
      <c r="C311" s="13" t="s">
        <v>175</v>
      </c>
      <c r="D311" s="13"/>
      <c r="E311" t="str">
        <f t="shared" si="4"/>
        <v>MikaelBertilssonKalmar</v>
      </c>
    </row>
    <row r="312" spans="1:5" hidden="1" x14ac:dyDescent="0.3">
      <c r="A312" s="13" t="s">
        <v>244</v>
      </c>
      <c r="B312" s="13" t="s">
        <v>245</v>
      </c>
      <c r="C312" s="13" t="s">
        <v>215</v>
      </c>
      <c r="D312" s="13" t="s">
        <v>610</v>
      </c>
      <c r="E312" t="str">
        <f t="shared" si="4"/>
        <v>MikaelGustafssonTranås</v>
      </c>
    </row>
    <row r="313" spans="1:5" hidden="1" x14ac:dyDescent="0.3">
      <c r="A313" s="13" t="s">
        <v>244</v>
      </c>
      <c r="B313" s="13" t="s">
        <v>89</v>
      </c>
      <c r="C313" s="13" t="s">
        <v>233</v>
      </c>
      <c r="D313" s="13" t="s">
        <v>609</v>
      </c>
      <c r="E313" t="str">
        <f t="shared" si="4"/>
        <v>MikaelSchubertLjungby</v>
      </c>
    </row>
    <row r="314" spans="1:5" hidden="1" x14ac:dyDescent="0.3">
      <c r="A314" s="13" t="s">
        <v>244</v>
      </c>
      <c r="B314" s="13" t="s">
        <v>106</v>
      </c>
      <c r="C314" s="13" t="s">
        <v>175</v>
      </c>
      <c r="D314" s="13"/>
      <c r="E314" t="str">
        <f t="shared" si="4"/>
        <v>MikaelMarkurellKalmar</v>
      </c>
    </row>
    <row r="315" spans="1:5" hidden="1" x14ac:dyDescent="0.3">
      <c r="A315" s="13" t="s">
        <v>243</v>
      </c>
      <c r="B315" s="13" t="s">
        <v>242</v>
      </c>
      <c r="C315" s="13" t="s">
        <v>224</v>
      </c>
      <c r="D315" s="13" t="s">
        <v>609</v>
      </c>
      <c r="E315" t="str">
        <f t="shared" si="4"/>
        <v>MiraAlströmOrrefors</v>
      </c>
    </row>
    <row r="316" spans="1:5" hidden="1" x14ac:dyDescent="0.3">
      <c r="A316" s="13" t="s">
        <v>241</v>
      </c>
      <c r="B316" s="13" t="s">
        <v>110</v>
      </c>
      <c r="C316" s="13" t="s">
        <v>175</v>
      </c>
      <c r="D316" s="13"/>
      <c r="E316" t="str">
        <f t="shared" si="4"/>
        <v>MiriamPeterssonKalmar</v>
      </c>
    </row>
    <row r="317" spans="1:5" hidden="1" x14ac:dyDescent="0.3">
      <c r="A317" s="13" t="s">
        <v>240</v>
      </c>
      <c r="B317" s="13" t="s">
        <v>89</v>
      </c>
      <c r="C317" s="13" t="s">
        <v>175</v>
      </c>
      <c r="D317" s="13"/>
      <c r="E317" t="str">
        <f t="shared" si="4"/>
        <v>MonicaSchubertKalmar</v>
      </c>
    </row>
    <row r="318" spans="1:5" hidden="1" x14ac:dyDescent="0.3">
      <c r="A318" s="13" t="s">
        <v>240</v>
      </c>
      <c r="B318" s="13" t="s">
        <v>90</v>
      </c>
      <c r="C318" s="13" t="s">
        <v>175</v>
      </c>
      <c r="D318" s="13"/>
      <c r="E318" t="str">
        <f t="shared" si="4"/>
        <v>MonicaPetterssonKalmar</v>
      </c>
    </row>
    <row r="319" spans="1:5" hidden="1" x14ac:dyDescent="0.3">
      <c r="A319" s="13" t="s">
        <v>240</v>
      </c>
      <c r="B319" s="13" t="s">
        <v>71</v>
      </c>
      <c r="C319" s="13" t="s">
        <v>179</v>
      </c>
      <c r="D319" s="13"/>
      <c r="E319" t="str">
        <f t="shared" si="4"/>
        <v>MonicaAnderssonJönköping</v>
      </c>
    </row>
    <row r="320" spans="1:5" hidden="1" x14ac:dyDescent="0.3">
      <c r="A320" s="13" t="s">
        <v>239</v>
      </c>
      <c r="B320" s="13" t="s">
        <v>81</v>
      </c>
      <c r="C320" s="13" t="s">
        <v>200</v>
      </c>
      <c r="D320" s="13"/>
      <c r="E320" t="str">
        <f t="shared" si="4"/>
        <v>MorganFranssonVärnamo</v>
      </c>
    </row>
    <row r="321" spans="1:5" hidden="1" x14ac:dyDescent="0.3">
      <c r="A321" s="13" t="s">
        <v>238</v>
      </c>
      <c r="B321" s="13" t="s">
        <v>67</v>
      </c>
      <c r="C321" s="13" t="s">
        <v>203</v>
      </c>
      <c r="D321" s="13" t="s">
        <v>609</v>
      </c>
      <c r="E321" t="str">
        <f t="shared" si="4"/>
        <v>MårtenJohanssonMariannelund</v>
      </c>
    </row>
    <row r="322" spans="1:5" hidden="1" x14ac:dyDescent="0.3">
      <c r="A322" s="13" t="s">
        <v>237</v>
      </c>
      <c r="B322" s="13" t="s">
        <v>106</v>
      </c>
      <c r="C322" s="13" t="s">
        <v>193</v>
      </c>
      <c r="D322" s="13" t="s">
        <v>612</v>
      </c>
      <c r="E322" t="str">
        <f t="shared" si="4"/>
        <v>NathaliMarkurellSävsjö</v>
      </c>
    </row>
    <row r="323" spans="1:5" hidden="1" x14ac:dyDescent="0.3">
      <c r="A323" s="13" t="s">
        <v>236</v>
      </c>
      <c r="B323" s="13" t="s">
        <v>180</v>
      </c>
      <c r="C323" s="13" t="s">
        <v>193</v>
      </c>
      <c r="D323" s="13" t="s">
        <v>613</v>
      </c>
      <c r="E323" t="str">
        <f t="shared" ref="E323:E385" si="5">A323&amp;B323&amp;C323</f>
        <v>NicklasFribergSävsjö</v>
      </c>
    </row>
    <row r="324" spans="1:5" hidden="1" x14ac:dyDescent="0.3">
      <c r="A324" s="13" t="s">
        <v>235</v>
      </c>
      <c r="B324" s="13" t="s">
        <v>190</v>
      </c>
      <c r="C324" s="13" t="s">
        <v>188</v>
      </c>
      <c r="D324" s="13" t="s">
        <v>609</v>
      </c>
      <c r="E324" t="str">
        <f t="shared" si="5"/>
        <v>NiclasFröbergEmmaboda</v>
      </c>
    </row>
    <row r="325" spans="1:5" hidden="1" x14ac:dyDescent="0.3">
      <c r="A325" s="13" t="s">
        <v>235</v>
      </c>
      <c r="B325" s="13" t="s">
        <v>199</v>
      </c>
      <c r="C325" s="13" t="s">
        <v>175</v>
      </c>
      <c r="D325" s="13"/>
      <c r="E325" t="str">
        <f t="shared" si="5"/>
        <v>NiclasMobergKalmar</v>
      </c>
    </row>
    <row r="326" spans="1:5" hidden="1" x14ac:dyDescent="0.3">
      <c r="A326" s="13" t="s">
        <v>95</v>
      </c>
      <c r="B326" s="13" t="s">
        <v>96</v>
      </c>
      <c r="C326" s="13" t="s">
        <v>175</v>
      </c>
      <c r="D326" s="13"/>
      <c r="E326" t="str">
        <f t="shared" si="5"/>
        <v>NiklasFredmanKalmar</v>
      </c>
    </row>
    <row r="327" spans="1:5" hidden="1" x14ac:dyDescent="0.3">
      <c r="A327" s="13" t="s">
        <v>95</v>
      </c>
      <c r="B327" s="13" t="s">
        <v>67</v>
      </c>
      <c r="C327" s="13" t="s">
        <v>177</v>
      </c>
      <c r="D327" s="13"/>
      <c r="E327" t="str">
        <f t="shared" si="5"/>
        <v>NiklasJohanssonVästervik</v>
      </c>
    </row>
    <row r="328" spans="1:5" hidden="1" x14ac:dyDescent="0.3">
      <c r="A328" s="13" t="s">
        <v>95</v>
      </c>
      <c r="B328" s="13" t="s">
        <v>221</v>
      </c>
      <c r="C328" s="13" t="s">
        <v>175</v>
      </c>
      <c r="D328" s="13"/>
      <c r="E328" t="str">
        <f t="shared" si="5"/>
        <v>NiklasSvennehagKalmar</v>
      </c>
    </row>
    <row r="329" spans="1:5" hidden="1" x14ac:dyDescent="0.3">
      <c r="A329" s="13" t="s">
        <v>95</v>
      </c>
      <c r="B329" s="13" t="s">
        <v>212</v>
      </c>
      <c r="C329" s="13" t="s">
        <v>175</v>
      </c>
      <c r="D329" s="13"/>
      <c r="E329" t="str">
        <f t="shared" si="5"/>
        <v>NiklasSvenssonKalmar</v>
      </c>
    </row>
    <row r="330" spans="1:5" hidden="1" x14ac:dyDescent="0.3">
      <c r="A330" s="13" t="s">
        <v>95</v>
      </c>
      <c r="B330" s="13" t="s">
        <v>85</v>
      </c>
      <c r="C330" s="13" t="s">
        <v>185</v>
      </c>
      <c r="D330" s="13"/>
      <c r="E330" t="str">
        <f t="shared" si="5"/>
        <v>NiklasCarlssonEksjö</v>
      </c>
    </row>
    <row r="331" spans="1:5" hidden="1" x14ac:dyDescent="0.3">
      <c r="A331" s="13" t="s">
        <v>95</v>
      </c>
      <c r="B331" s="13" t="s">
        <v>199</v>
      </c>
      <c r="C331" s="13" t="s">
        <v>175</v>
      </c>
      <c r="D331" s="13"/>
      <c r="E331" t="str">
        <f t="shared" si="5"/>
        <v>NiklasMobergKalmar</v>
      </c>
    </row>
    <row r="332" spans="1:5" hidden="1" x14ac:dyDescent="0.3">
      <c r="A332" s="13" t="s">
        <v>95</v>
      </c>
      <c r="B332" s="13" t="s">
        <v>221</v>
      </c>
      <c r="C332" s="13" t="s">
        <v>222</v>
      </c>
      <c r="D332" s="13" t="s">
        <v>612</v>
      </c>
      <c r="E332" t="str">
        <f t="shared" si="5"/>
        <v>NiklasSvennehagVäxjö</v>
      </c>
    </row>
    <row r="333" spans="1:5" hidden="1" x14ac:dyDescent="0.3">
      <c r="A333" s="13" t="s">
        <v>95</v>
      </c>
      <c r="B333" s="13" t="s">
        <v>182</v>
      </c>
      <c r="C333" s="13" t="s">
        <v>179</v>
      </c>
      <c r="D333" s="13"/>
      <c r="E333" t="str">
        <f t="shared" si="5"/>
        <v>NiklasBertilssonJönköping</v>
      </c>
    </row>
    <row r="334" spans="1:5" x14ac:dyDescent="0.3">
      <c r="A334" s="13" t="s">
        <v>232</v>
      </c>
      <c r="B334" s="13" t="s">
        <v>71</v>
      </c>
      <c r="C334" s="13" t="s">
        <v>175</v>
      </c>
      <c r="D334" s="13" t="s">
        <v>612</v>
      </c>
      <c r="E334" t="str">
        <f t="shared" si="5"/>
        <v>PerAnderssonKalmar</v>
      </c>
    </row>
    <row r="335" spans="1:5" hidden="1" x14ac:dyDescent="0.3">
      <c r="A335" s="13" t="s">
        <v>232</v>
      </c>
      <c r="B335" s="13" t="s">
        <v>178</v>
      </c>
      <c r="C335" s="13" t="s">
        <v>233</v>
      </c>
      <c r="D335" s="13" t="s">
        <v>613</v>
      </c>
      <c r="E335" t="str">
        <f t="shared" si="5"/>
        <v>PerStrömLjungby</v>
      </c>
    </row>
    <row r="336" spans="1:5" x14ac:dyDescent="0.3">
      <c r="A336" s="13" t="s">
        <v>232</v>
      </c>
      <c r="B336" s="13" t="s">
        <v>71</v>
      </c>
      <c r="C336" s="13" t="s">
        <v>175</v>
      </c>
      <c r="D336" s="13"/>
      <c r="E336" t="str">
        <f t="shared" si="5"/>
        <v>PerAnderssonKalmar</v>
      </c>
    </row>
    <row r="337" spans="1:5" hidden="1" x14ac:dyDescent="0.3">
      <c r="A337" s="13" t="s">
        <v>232</v>
      </c>
      <c r="B337" s="13" t="s">
        <v>74</v>
      </c>
      <c r="C337" s="13" t="s">
        <v>175</v>
      </c>
      <c r="D337" s="13"/>
      <c r="E337" t="str">
        <f t="shared" si="5"/>
        <v>PerBerggrenKalmar</v>
      </c>
    </row>
    <row r="338" spans="1:5" hidden="1" x14ac:dyDescent="0.3">
      <c r="A338" s="13" t="s">
        <v>232</v>
      </c>
      <c r="B338" s="13" t="s">
        <v>71</v>
      </c>
      <c r="C338" s="13" t="s">
        <v>184</v>
      </c>
      <c r="D338" s="13" t="s">
        <v>613</v>
      </c>
      <c r="E338" t="str">
        <f t="shared" si="5"/>
        <v>PerAnderssonMönsterås</v>
      </c>
    </row>
    <row r="339" spans="1:5" hidden="1" x14ac:dyDescent="0.3">
      <c r="A339" s="13" t="s">
        <v>232</v>
      </c>
      <c r="B339" s="13" t="s">
        <v>199</v>
      </c>
      <c r="C339" s="13" t="s">
        <v>193</v>
      </c>
      <c r="D339" s="13" t="s">
        <v>612</v>
      </c>
      <c r="E339" t="str">
        <f t="shared" si="5"/>
        <v>PerMobergSävsjö</v>
      </c>
    </row>
    <row r="340" spans="1:5" hidden="1" x14ac:dyDescent="0.3">
      <c r="A340" s="13" t="s">
        <v>232</v>
      </c>
      <c r="B340" s="13" t="s">
        <v>202</v>
      </c>
      <c r="C340" s="13" t="s">
        <v>220</v>
      </c>
      <c r="D340" s="13" t="s">
        <v>613</v>
      </c>
      <c r="E340" t="str">
        <f t="shared" si="5"/>
        <v>PerSahlinBruzaholm</v>
      </c>
    </row>
    <row r="341" spans="1:5" hidden="1" x14ac:dyDescent="0.3">
      <c r="A341" s="13" t="s">
        <v>68</v>
      </c>
      <c r="B341" s="13" t="s">
        <v>69</v>
      </c>
      <c r="C341" s="13" t="s">
        <v>205</v>
      </c>
      <c r="D341" s="13" t="s">
        <v>610</v>
      </c>
      <c r="E341" t="str">
        <f t="shared" si="5"/>
        <v>PeterEklundNybro</v>
      </c>
    </row>
    <row r="342" spans="1:5" hidden="1" x14ac:dyDescent="0.3">
      <c r="A342" s="13" t="s">
        <v>68</v>
      </c>
      <c r="B342" s="13" t="s">
        <v>89</v>
      </c>
      <c r="C342" s="13" t="s">
        <v>175</v>
      </c>
      <c r="D342" s="13"/>
      <c r="E342" t="str">
        <f t="shared" si="5"/>
        <v>PeterSchubertKalmar</v>
      </c>
    </row>
    <row r="343" spans="1:5" hidden="1" x14ac:dyDescent="0.3">
      <c r="A343" s="13" t="s">
        <v>68</v>
      </c>
      <c r="B343" s="13" t="s">
        <v>108</v>
      </c>
      <c r="C343" s="13" t="s">
        <v>209</v>
      </c>
      <c r="D343" s="13" t="s">
        <v>612</v>
      </c>
      <c r="E343" t="str">
        <f t="shared" si="5"/>
        <v>PeterStridAlvesta</v>
      </c>
    </row>
    <row r="344" spans="1:5" hidden="1" x14ac:dyDescent="0.3">
      <c r="A344" s="13" t="s">
        <v>68</v>
      </c>
      <c r="B344" s="13" t="s">
        <v>75</v>
      </c>
      <c r="C344" s="13" t="s">
        <v>177</v>
      </c>
      <c r="D344" s="13"/>
      <c r="E344" t="str">
        <f t="shared" si="5"/>
        <v>PeterKlingvallVästervik</v>
      </c>
    </row>
    <row r="345" spans="1:5" hidden="1" x14ac:dyDescent="0.3">
      <c r="A345" s="13" t="s">
        <v>68</v>
      </c>
      <c r="B345" s="13" t="s">
        <v>231</v>
      </c>
      <c r="C345" s="13" t="s">
        <v>224</v>
      </c>
      <c r="D345" s="13" t="s">
        <v>613</v>
      </c>
      <c r="E345" t="str">
        <f t="shared" si="5"/>
        <v>PeterEnkvistOrrefors</v>
      </c>
    </row>
    <row r="346" spans="1:5" hidden="1" x14ac:dyDescent="0.3">
      <c r="A346" s="13" t="s">
        <v>230</v>
      </c>
      <c r="B346" s="13" t="s">
        <v>94</v>
      </c>
      <c r="C346" s="13" t="s">
        <v>189</v>
      </c>
      <c r="D346" s="13" t="s">
        <v>611</v>
      </c>
      <c r="E346" t="str">
        <f t="shared" si="5"/>
        <v>PetraLundahlAnderstorp</v>
      </c>
    </row>
    <row r="347" spans="1:5" hidden="1" x14ac:dyDescent="0.3">
      <c r="A347" s="13" t="s">
        <v>230</v>
      </c>
      <c r="B347" s="13" t="s">
        <v>183</v>
      </c>
      <c r="C347" s="13" t="s">
        <v>193</v>
      </c>
      <c r="D347" s="13" t="s">
        <v>610</v>
      </c>
      <c r="E347" t="str">
        <f t="shared" si="5"/>
        <v>PetraFalkSävsjö</v>
      </c>
    </row>
    <row r="348" spans="1:5" hidden="1" x14ac:dyDescent="0.3">
      <c r="A348" s="13" t="s">
        <v>230</v>
      </c>
      <c r="B348" s="13" t="s">
        <v>178</v>
      </c>
      <c r="C348" s="13" t="s">
        <v>200</v>
      </c>
      <c r="D348" s="13"/>
      <c r="E348" t="str">
        <f t="shared" si="5"/>
        <v>PetraStrömVärnamo</v>
      </c>
    </row>
    <row r="349" spans="1:5" hidden="1" x14ac:dyDescent="0.3">
      <c r="A349" s="13" t="s">
        <v>230</v>
      </c>
      <c r="B349" s="13" t="s">
        <v>71</v>
      </c>
      <c r="C349" s="13" t="s">
        <v>211</v>
      </c>
      <c r="D349" s="13" t="s">
        <v>612</v>
      </c>
      <c r="E349" t="str">
        <f t="shared" si="5"/>
        <v>PetraAnderssonGnosjö</v>
      </c>
    </row>
    <row r="350" spans="1:5" hidden="1" x14ac:dyDescent="0.3">
      <c r="A350" s="13" t="s">
        <v>229</v>
      </c>
      <c r="B350" s="13" t="s">
        <v>65</v>
      </c>
      <c r="C350" s="13" t="s">
        <v>222</v>
      </c>
      <c r="D350" s="13" t="s">
        <v>610</v>
      </c>
      <c r="E350" t="str">
        <f t="shared" si="5"/>
        <v>PiaOlssonVäxjö</v>
      </c>
    </row>
    <row r="351" spans="1:5" hidden="1" x14ac:dyDescent="0.3">
      <c r="A351" s="13" t="s">
        <v>229</v>
      </c>
      <c r="B351" s="13" t="s">
        <v>76</v>
      </c>
      <c r="C351" s="13" t="s">
        <v>175</v>
      </c>
      <c r="D351" s="13"/>
      <c r="E351" t="str">
        <f t="shared" si="5"/>
        <v>PiaKnutssonKalmar</v>
      </c>
    </row>
    <row r="352" spans="1:5" hidden="1" x14ac:dyDescent="0.3">
      <c r="A352" s="13" t="s">
        <v>228</v>
      </c>
      <c r="B352" s="13" t="s">
        <v>73</v>
      </c>
      <c r="C352" s="13" t="s">
        <v>175</v>
      </c>
      <c r="D352" s="13"/>
      <c r="E352" t="str">
        <f t="shared" si="5"/>
        <v>PontusTimmerlundKalmar</v>
      </c>
    </row>
    <row r="353" spans="1:5" hidden="1" x14ac:dyDescent="0.3">
      <c r="A353" s="13" t="s">
        <v>228</v>
      </c>
      <c r="B353" s="13" t="s">
        <v>227</v>
      </c>
      <c r="C353" s="13" t="s">
        <v>175</v>
      </c>
      <c r="D353" s="13"/>
      <c r="E353" t="str">
        <f t="shared" si="5"/>
        <v>PontusBillgrenKalmar</v>
      </c>
    </row>
    <row r="354" spans="1:5" hidden="1" x14ac:dyDescent="0.3">
      <c r="A354" s="13" t="s">
        <v>226</v>
      </c>
      <c r="B354" s="13" t="s">
        <v>225</v>
      </c>
      <c r="C354" s="13" t="s">
        <v>224</v>
      </c>
      <c r="D354" s="13" t="s">
        <v>609</v>
      </c>
      <c r="E354" t="str">
        <f t="shared" si="5"/>
        <v>PärIngelstamOrrefors</v>
      </c>
    </row>
    <row r="355" spans="1:5" hidden="1" x14ac:dyDescent="0.3">
      <c r="A355" s="13" t="s">
        <v>223</v>
      </c>
      <c r="B355" s="13" t="s">
        <v>90</v>
      </c>
      <c r="C355" s="13" t="s">
        <v>175</v>
      </c>
      <c r="D355" s="13"/>
      <c r="E355" t="str">
        <f t="shared" si="5"/>
        <v>RalfPetterssonKalmar</v>
      </c>
    </row>
    <row r="356" spans="1:5" hidden="1" x14ac:dyDescent="0.3">
      <c r="A356" s="13" t="s">
        <v>219</v>
      </c>
      <c r="B356" s="13" t="s">
        <v>71</v>
      </c>
      <c r="C356" s="13" t="s">
        <v>189</v>
      </c>
      <c r="D356" s="13" t="s">
        <v>611</v>
      </c>
      <c r="E356" t="str">
        <f t="shared" si="5"/>
        <v>RonnyAnderssonAnderstorp</v>
      </c>
    </row>
    <row r="357" spans="1:5" hidden="1" x14ac:dyDescent="0.3">
      <c r="A357" s="13" t="s">
        <v>218</v>
      </c>
      <c r="B357" s="13" t="s">
        <v>108</v>
      </c>
      <c r="C357" s="13" t="s">
        <v>175</v>
      </c>
      <c r="D357" s="13"/>
      <c r="E357" t="str">
        <f t="shared" si="5"/>
        <v>RunarStridKalmar</v>
      </c>
    </row>
    <row r="358" spans="1:5" hidden="1" x14ac:dyDescent="0.3">
      <c r="A358" s="13" t="s">
        <v>216</v>
      </c>
      <c r="B358" s="13" t="s">
        <v>217</v>
      </c>
      <c r="C358" s="13" t="s">
        <v>200</v>
      </c>
      <c r="D358" s="13"/>
      <c r="E358" t="str">
        <f t="shared" si="5"/>
        <v>SandraCarlzonVärnamo</v>
      </c>
    </row>
    <row r="359" spans="1:5" hidden="1" x14ac:dyDescent="0.3">
      <c r="A359" s="13" t="s">
        <v>216</v>
      </c>
      <c r="B359" s="13" t="s">
        <v>71</v>
      </c>
      <c r="C359" s="13" t="s">
        <v>179</v>
      </c>
      <c r="D359" s="13"/>
      <c r="E359" t="str">
        <f t="shared" si="5"/>
        <v>SandraAnderssonJönköping</v>
      </c>
    </row>
    <row r="360" spans="1:5" hidden="1" x14ac:dyDescent="0.3">
      <c r="A360" s="13" t="s">
        <v>213</v>
      </c>
      <c r="B360" s="13" t="s">
        <v>178</v>
      </c>
      <c r="C360" s="13" t="s">
        <v>181</v>
      </c>
      <c r="D360" s="13" t="s">
        <v>611</v>
      </c>
      <c r="E360" t="str">
        <f t="shared" si="5"/>
        <v>SaraStrömHultsfred</v>
      </c>
    </row>
    <row r="361" spans="1:5" hidden="1" x14ac:dyDescent="0.3">
      <c r="A361" s="13" t="s">
        <v>213</v>
      </c>
      <c r="B361" s="13" t="s">
        <v>199</v>
      </c>
      <c r="C361" s="13" t="s">
        <v>175</v>
      </c>
      <c r="D361" s="13"/>
      <c r="E361" t="str">
        <f t="shared" si="5"/>
        <v>SaraMobergKalmar</v>
      </c>
    </row>
    <row r="362" spans="1:5" hidden="1" x14ac:dyDescent="0.3">
      <c r="A362" s="13" t="s">
        <v>213</v>
      </c>
      <c r="B362" s="13" t="s">
        <v>94</v>
      </c>
      <c r="C362" s="13" t="s">
        <v>210</v>
      </c>
      <c r="D362" s="13" t="s">
        <v>609</v>
      </c>
      <c r="E362" t="str">
        <f t="shared" si="5"/>
        <v>SaraLundahlGamleby</v>
      </c>
    </row>
    <row r="363" spans="1:5" hidden="1" x14ac:dyDescent="0.3">
      <c r="A363" s="13" t="s">
        <v>213</v>
      </c>
      <c r="B363" s="13" t="s">
        <v>207</v>
      </c>
      <c r="C363" s="13" t="s">
        <v>215</v>
      </c>
      <c r="D363" s="13" t="s">
        <v>610</v>
      </c>
      <c r="E363" t="str">
        <f t="shared" si="5"/>
        <v>SaraLundellTranås</v>
      </c>
    </row>
    <row r="364" spans="1:5" hidden="1" x14ac:dyDescent="0.3">
      <c r="A364" s="13" t="s">
        <v>213</v>
      </c>
      <c r="B364" s="13" t="s">
        <v>212</v>
      </c>
      <c r="C364" s="13" t="s">
        <v>188</v>
      </c>
      <c r="D364" s="13" t="s">
        <v>609</v>
      </c>
      <c r="E364" t="str">
        <f t="shared" si="5"/>
        <v>SaraSvenssonEmmaboda</v>
      </c>
    </row>
    <row r="365" spans="1:5" hidden="1" x14ac:dyDescent="0.3">
      <c r="A365" s="13" t="s">
        <v>213</v>
      </c>
      <c r="B365" s="13" t="s">
        <v>212</v>
      </c>
      <c r="C365" s="13" t="s">
        <v>179</v>
      </c>
      <c r="D365" s="13"/>
      <c r="E365" t="str">
        <f t="shared" si="5"/>
        <v>SaraSvenssonJönköping</v>
      </c>
    </row>
    <row r="366" spans="1:5" hidden="1" x14ac:dyDescent="0.3">
      <c r="A366" s="13" t="s">
        <v>213</v>
      </c>
      <c r="B366" s="13" t="s">
        <v>178</v>
      </c>
      <c r="C366" s="13" t="s">
        <v>214</v>
      </c>
      <c r="D366" s="13" t="s">
        <v>613</v>
      </c>
      <c r="E366" t="str">
        <f t="shared" si="5"/>
        <v>SaraStrömNässjö</v>
      </c>
    </row>
    <row r="367" spans="1:5" hidden="1" x14ac:dyDescent="0.3">
      <c r="A367" s="13" t="s">
        <v>213</v>
      </c>
      <c r="B367" s="13" t="s">
        <v>208</v>
      </c>
      <c r="C367" s="13" t="s">
        <v>177</v>
      </c>
      <c r="D367" s="13"/>
      <c r="E367" t="str">
        <f t="shared" si="5"/>
        <v>SaraPerssonVästervik</v>
      </c>
    </row>
    <row r="368" spans="1:5" hidden="1" x14ac:dyDescent="0.3">
      <c r="A368" s="13" t="s">
        <v>201</v>
      </c>
      <c r="B368" s="13" t="s">
        <v>73</v>
      </c>
      <c r="C368" s="13" t="s">
        <v>175</v>
      </c>
      <c r="D368" s="13"/>
      <c r="E368" t="str">
        <f t="shared" si="5"/>
        <v>ThereseTimmerlundKalmar</v>
      </c>
    </row>
    <row r="369" spans="1:5" hidden="1" x14ac:dyDescent="0.3">
      <c r="A369" s="13" t="s">
        <v>201</v>
      </c>
      <c r="B369" s="13" t="s">
        <v>104</v>
      </c>
      <c r="C369" s="13" t="s">
        <v>179</v>
      </c>
      <c r="D369" s="13"/>
      <c r="E369" t="str">
        <f t="shared" si="5"/>
        <v>ThereseErikssonJönköping</v>
      </c>
    </row>
    <row r="370" spans="1:5" hidden="1" x14ac:dyDescent="0.3">
      <c r="A370" s="13" t="s">
        <v>198</v>
      </c>
      <c r="B370" s="13" t="s">
        <v>192</v>
      </c>
      <c r="C370" s="13" t="s">
        <v>175</v>
      </c>
      <c r="D370" s="13"/>
      <c r="E370" t="str">
        <f t="shared" si="5"/>
        <v>ThomasBergKalmar</v>
      </c>
    </row>
    <row r="371" spans="1:5" hidden="1" x14ac:dyDescent="0.3">
      <c r="A371" s="13" t="s">
        <v>198</v>
      </c>
      <c r="B371" s="13" t="s">
        <v>70</v>
      </c>
      <c r="C371" s="13" t="s">
        <v>200</v>
      </c>
      <c r="D371" s="13"/>
      <c r="E371" t="str">
        <f t="shared" si="5"/>
        <v>ThomasFastVärnamo</v>
      </c>
    </row>
    <row r="372" spans="1:5" hidden="1" x14ac:dyDescent="0.3">
      <c r="A372" s="13" t="s">
        <v>198</v>
      </c>
      <c r="B372" s="13" t="s">
        <v>67</v>
      </c>
      <c r="C372" s="13" t="s">
        <v>191</v>
      </c>
      <c r="D372" s="13" t="s">
        <v>610</v>
      </c>
      <c r="E372" t="str">
        <f t="shared" si="5"/>
        <v>ThomasJohanssonOskarshamn</v>
      </c>
    </row>
    <row r="373" spans="1:5" hidden="1" x14ac:dyDescent="0.3">
      <c r="A373" s="13" t="s">
        <v>198</v>
      </c>
      <c r="B373" s="13" t="s">
        <v>80</v>
      </c>
      <c r="C373" s="13" t="s">
        <v>179</v>
      </c>
      <c r="D373" s="13"/>
      <c r="E373" t="str">
        <f t="shared" si="5"/>
        <v>ThomasWesterbergJönköping</v>
      </c>
    </row>
    <row r="374" spans="1:5" hidden="1" x14ac:dyDescent="0.3">
      <c r="A374" s="13" t="s">
        <v>198</v>
      </c>
      <c r="B374" s="13" t="s">
        <v>90</v>
      </c>
      <c r="C374" s="13" t="s">
        <v>181</v>
      </c>
      <c r="D374" s="13" t="s">
        <v>611</v>
      </c>
      <c r="E374" t="str">
        <f t="shared" si="5"/>
        <v>ThomasPetterssonHultsfred</v>
      </c>
    </row>
    <row r="375" spans="1:5" hidden="1" x14ac:dyDescent="0.3">
      <c r="A375" s="13" t="s">
        <v>198</v>
      </c>
      <c r="B375" s="13" t="s">
        <v>69</v>
      </c>
      <c r="C375" s="13" t="s">
        <v>181</v>
      </c>
      <c r="D375" s="13" t="s">
        <v>610</v>
      </c>
      <c r="E375" t="str">
        <f t="shared" si="5"/>
        <v>ThomasEklundHultsfred</v>
      </c>
    </row>
    <row r="376" spans="1:5" hidden="1" x14ac:dyDescent="0.3">
      <c r="A376" s="13" t="s">
        <v>198</v>
      </c>
      <c r="B376" s="13" t="s">
        <v>199</v>
      </c>
      <c r="C376" s="13" t="s">
        <v>181</v>
      </c>
      <c r="D376" s="13" t="s">
        <v>612</v>
      </c>
      <c r="E376" t="str">
        <f t="shared" si="5"/>
        <v>ThomasMobergHultsfred</v>
      </c>
    </row>
    <row r="377" spans="1:5" hidden="1" x14ac:dyDescent="0.3">
      <c r="A377" s="13" t="s">
        <v>198</v>
      </c>
      <c r="B377" s="13" t="s">
        <v>81</v>
      </c>
      <c r="C377" s="13" t="s">
        <v>177</v>
      </c>
      <c r="D377" s="13"/>
      <c r="E377" t="str">
        <f t="shared" si="5"/>
        <v>ThomasFranssonVästervik</v>
      </c>
    </row>
    <row r="378" spans="1:5" hidden="1" x14ac:dyDescent="0.3">
      <c r="A378" s="13" t="s">
        <v>197</v>
      </c>
      <c r="B378" s="13" t="s">
        <v>74</v>
      </c>
      <c r="C378" s="13" t="s">
        <v>188</v>
      </c>
      <c r="D378" s="13" t="s">
        <v>610</v>
      </c>
      <c r="E378" t="str">
        <f t="shared" si="5"/>
        <v>TinaBerggrenEmmaboda</v>
      </c>
    </row>
    <row r="379" spans="1:5" hidden="1" x14ac:dyDescent="0.3">
      <c r="A379" s="13" t="s">
        <v>196</v>
      </c>
      <c r="B379" s="13" t="s">
        <v>114</v>
      </c>
      <c r="C379" s="13" t="s">
        <v>175</v>
      </c>
      <c r="D379" s="13"/>
      <c r="E379" t="str">
        <f t="shared" si="5"/>
        <v>TobiasMartinezKalmar</v>
      </c>
    </row>
    <row r="380" spans="1:5" hidden="1" x14ac:dyDescent="0.3">
      <c r="A380" s="13" t="s">
        <v>196</v>
      </c>
      <c r="B380" s="13" t="s">
        <v>85</v>
      </c>
      <c r="C380" s="13" t="s">
        <v>175</v>
      </c>
      <c r="D380" s="13"/>
      <c r="E380" t="str">
        <f t="shared" si="5"/>
        <v>TobiasCarlssonKalmar</v>
      </c>
    </row>
    <row r="381" spans="1:5" hidden="1" x14ac:dyDescent="0.3">
      <c r="A381" s="13" t="s">
        <v>196</v>
      </c>
      <c r="B381" s="13" t="s">
        <v>89</v>
      </c>
      <c r="C381" s="13" t="s">
        <v>181</v>
      </c>
      <c r="D381" s="13" t="s">
        <v>612</v>
      </c>
      <c r="E381" t="str">
        <f t="shared" si="5"/>
        <v>TobiasSchubertHultsfred</v>
      </c>
    </row>
    <row r="382" spans="1:5" hidden="1" x14ac:dyDescent="0.3">
      <c r="A382" s="13" t="s">
        <v>194</v>
      </c>
      <c r="B382" s="13" t="s">
        <v>65</v>
      </c>
      <c r="C382" s="13" t="s">
        <v>195</v>
      </c>
      <c r="D382" s="13" t="s">
        <v>609</v>
      </c>
      <c r="E382" t="str">
        <f t="shared" si="5"/>
        <v>TomasOlssonSödra Vi</v>
      </c>
    </row>
    <row r="383" spans="1:5" hidden="1" x14ac:dyDescent="0.3">
      <c r="A383" s="13" t="s">
        <v>194</v>
      </c>
      <c r="B383" s="13" t="s">
        <v>190</v>
      </c>
      <c r="C383" s="13" t="s">
        <v>179</v>
      </c>
      <c r="D383" s="13"/>
      <c r="E383" t="str">
        <f t="shared" si="5"/>
        <v>TomasFröbergJönköping</v>
      </c>
    </row>
    <row r="384" spans="1:5" hidden="1" x14ac:dyDescent="0.3">
      <c r="A384" s="13" t="s">
        <v>93</v>
      </c>
      <c r="B384" s="13" t="s">
        <v>89</v>
      </c>
      <c r="C384" s="13" t="s">
        <v>193</v>
      </c>
      <c r="D384" s="13" t="s">
        <v>610</v>
      </c>
      <c r="E384" t="str">
        <f t="shared" si="5"/>
        <v>TommySchubertSävsjö</v>
      </c>
    </row>
    <row r="385" spans="1:5" hidden="1" x14ac:dyDescent="0.3">
      <c r="A385" s="13" t="s">
        <v>93</v>
      </c>
      <c r="B385" s="13" t="s">
        <v>192</v>
      </c>
      <c r="C385" s="13" t="s">
        <v>175</v>
      </c>
      <c r="D385" s="13"/>
      <c r="E385" t="str">
        <f t="shared" si="5"/>
        <v>TommyBergKalmar</v>
      </c>
    </row>
  </sheetData>
  <autoFilter ref="A1:E385" xr:uid="{26C815A1-B1A3-4B9D-9D83-14D82867F29A}">
    <filterColumn colId="4">
      <colorFilter dxfId="25"/>
    </filterColumn>
  </autoFilter>
  <conditionalFormatting sqref="E2:E385">
    <cfRule type="duplicateValues" dxfId="2"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21</vt:i4>
      </vt:variant>
    </vt:vector>
  </HeadingPairs>
  <TitlesOfParts>
    <vt:vector size="21" baseType="lpstr">
      <vt:lpstr>Exempel</vt:lpstr>
      <vt:lpstr>Inbyggda villkor</vt:lpstr>
      <vt:lpstr>Inbyggda villkor (F)</vt:lpstr>
      <vt:lpstr>Hitta värden</vt:lpstr>
      <vt:lpstr>Hitta värden (F)</vt:lpstr>
      <vt:lpstr>Dubbletter</vt:lpstr>
      <vt:lpstr>Dubbletter (F)</vt:lpstr>
      <vt:lpstr>Namnlista dubblett</vt:lpstr>
      <vt:lpstr>Namnlista dubblett (F)</vt:lpstr>
      <vt:lpstr>Filter</vt:lpstr>
      <vt:lpstr>Filter (F)</vt:lpstr>
      <vt:lpstr>Negativa</vt:lpstr>
      <vt:lpstr>Negativa (F)</vt:lpstr>
      <vt:lpstr>Datastaplar</vt:lpstr>
      <vt:lpstr>Datastaplar (F)</vt:lpstr>
      <vt:lpstr>Färgskala</vt:lpstr>
      <vt:lpstr>Färgskala (F)</vt:lpstr>
      <vt:lpstr>Ikoner</vt:lpstr>
      <vt:lpstr>Ikoner (F)</vt:lpstr>
      <vt:lpstr>Datastapel mål</vt:lpstr>
      <vt:lpstr>Datastapel mål (F)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lastModifiedBy/>
  <dcterms:created xsi:type="dcterms:W3CDTF">2019-10-30T13:57:31Z</dcterms:created>
  <dcterms:modified xsi:type="dcterms:W3CDTF">2025-10-30T09:56:58Z</dcterms:modified>
  <cp:category/>
</cp:coreProperties>
</file>